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Documents and Settings\Sergey\Архив текучки\Отчеты о работе ЦОД\2020\"/>
    </mc:Choice>
  </mc:AlternateContent>
  <xr:revisionPtr revIDLastSave="0" documentId="13_ncr:1_{BA28E9DC-155B-4801-B122-442E3E3C3335}" xr6:coauthVersionLast="45" xr6:coauthVersionMax="45" xr10:uidLastSave="{00000000-0000-0000-0000-000000000000}"/>
  <bookViews>
    <workbookView xWindow="1500" yWindow="36" windowWidth="25428" windowHeight="16704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67" i="1" l="1"/>
  <c r="AM367" i="1"/>
  <c r="AM303" i="1" l="1"/>
  <c r="AO320" i="1"/>
  <c r="AM320" i="1"/>
  <c r="AO287" i="1" l="1"/>
  <c r="AM287" i="1"/>
  <c r="AM271" i="1" l="1"/>
  <c r="AO241" i="1"/>
  <c r="AM241" i="1"/>
  <c r="AM228" i="1"/>
  <c r="AO228" i="1"/>
  <c r="AO214" i="1"/>
  <c r="AM214" i="1"/>
  <c r="AO271" i="1"/>
  <c r="AP282" i="1" l="1"/>
  <c r="AN282" i="1"/>
  <c r="AM256" i="1" l="1"/>
  <c r="AN269" i="1" l="1"/>
  <c r="AN268" i="1"/>
  <c r="AN267" i="1"/>
  <c r="AO358" i="1" l="1"/>
  <c r="AO346" i="1"/>
  <c r="AO334" i="1"/>
  <c r="AO303" i="1"/>
  <c r="AP300" i="1"/>
  <c r="AO256" i="1"/>
  <c r="AP268" i="1" l="1"/>
  <c r="AP267" i="1"/>
  <c r="AP269" i="1"/>
  <c r="AP251" i="1"/>
  <c r="AP317" i="1"/>
  <c r="AP301" i="1"/>
  <c r="AP299" i="1"/>
  <c r="AP318" i="1"/>
  <c r="AP283" i="1"/>
  <c r="AP281" i="1"/>
  <c r="AP284" i="1"/>
  <c r="AP239" i="1"/>
  <c r="AP316" i="1"/>
  <c r="AP252" i="1"/>
  <c r="AP315" i="1"/>
  <c r="AP266" i="1"/>
  <c r="AP285" i="1"/>
  <c r="AM358" i="1" l="1"/>
  <c r="AM346" i="1"/>
  <c r="AM334" i="1" l="1"/>
  <c r="AN318" i="1"/>
  <c r="AN317" i="1" l="1"/>
  <c r="AN299" i="1"/>
  <c r="AN284" i="1"/>
  <c r="AN301" i="1" l="1"/>
  <c r="AN300" i="1"/>
  <c r="AN285" i="1"/>
  <c r="AN266" i="1"/>
  <c r="AN283" i="1"/>
  <c r="AN281" i="1"/>
  <c r="AN316" i="1" l="1"/>
  <c r="AN315" i="1" l="1"/>
</calcChain>
</file>

<file path=xl/sharedStrings.xml><?xml version="1.0" encoding="utf-8"?>
<sst xmlns="http://schemas.openxmlformats.org/spreadsheetml/2006/main" count="345" uniqueCount="81">
  <si>
    <t>Объем услуг</t>
  </si>
  <si>
    <t>ВК арх х86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</si>
  <si>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</si>
  <si>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</si>
  <si>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</si>
  <si>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</si>
  <si>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</si>
  <si>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</si>
  <si>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</si>
  <si>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</si>
  <si>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</si>
  <si>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</si>
  <si>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</si>
  <si>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</si>
  <si>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весь день (24 часа)</t>
  </si>
  <si>
    <t>нерабочий день</t>
  </si>
  <si>
    <t>неполный рабочий день</t>
  </si>
  <si>
    <t>Макс возм, час</t>
  </si>
  <si>
    <t>Для 3-х лиц</t>
  </si>
  <si>
    <t>Итого для 3х лиц</t>
  </si>
  <si>
    <t>Факт загрузка, час</t>
  </si>
  <si>
    <t>Факт. загрузка %</t>
  </si>
  <si>
    <t>Легенда:</t>
  </si>
  <si>
    <t>Вычислительный кластер на базе архитектуры х86_64</t>
  </si>
  <si>
    <t>Системы хранения данных и поддержки научных информационных сервисов (г.Хабаровск)</t>
  </si>
  <si>
    <t>Системы хранения данных и поддержки научных информационных сервисов (г.ППК)</t>
  </si>
  <si>
    <t>Гибридный вычислительный кластер на базе архитектуры OpenPOWER</t>
  </si>
  <si>
    <t>Дней поквартально</t>
  </si>
  <si>
    <t>Квартал</t>
  </si>
  <si>
    <t>OpenPOWER</t>
  </si>
  <si>
    <t>ННЦМБ ДВО РАН</t>
  </si>
  <si>
    <t>ИМ ХНЦ ДВО РАН</t>
  </si>
  <si>
    <t>ФГБОУ ВО ТОГУ</t>
  </si>
  <si>
    <t>ВЦ ДВО РАН</t>
  </si>
  <si>
    <t>ИТиГ ДВО РАН</t>
  </si>
  <si>
    <t>Сент</t>
  </si>
  <si>
    <t>Расшифровка по организациям-пользователям</t>
  </si>
  <si>
    <t>ИПМ ДВО РАН</t>
  </si>
  <si>
    <t>%</t>
  </si>
  <si>
    <t>ИМГиГ ДВО РАН</t>
  </si>
  <si>
    <t>ИВП РАН</t>
  </si>
  <si>
    <t>ФИЦ ИУ РАН</t>
  </si>
  <si>
    <t>CPU time</t>
  </si>
  <si>
    <t>ФГАОУ ВО «ДВФУ»</t>
  </si>
  <si>
    <t>ИО РАН</t>
  </si>
  <si>
    <t>ИМ СО РАН</t>
  </si>
  <si>
    <t>ФИЦ КНЦ СО РАН</t>
  </si>
  <si>
    <t>ФГБОУ ВО  «ОмГУ им. Ф.М. Достоевского»</t>
  </si>
  <si>
    <t>Средняя по кластерам</t>
  </si>
  <si>
    <t>Средняя по всем</t>
  </si>
  <si>
    <t>Сервер Хабаровск</t>
  </si>
  <si>
    <t>Сервер Петропавловск-Камчатский</t>
  </si>
  <si>
    <t>ИВИС ДВО РАН</t>
  </si>
  <si>
    <t>ИКИ РАН</t>
  </si>
  <si>
    <t>ФГАОУ ВО «КФУ»</t>
  </si>
  <si>
    <t>Санкт-Петербургский государственный университет</t>
  </si>
  <si>
    <t>ФГАОУ ВО «Сибирский федеральный университет»</t>
  </si>
  <si>
    <t>ИНГГ СО РАН</t>
  </si>
  <si>
    <t>ФГАОУ ВО «НИ ТГУ»</t>
  </si>
  <si>
    <t xml:space="preserve">Май </t>
  </si>
  <si>
    <t>ДЦ ФГБУ "НИЦ "Планета"</t>
  </si>
  <si>
    <t>ИТПМ СО РАН</t>
  </si>
  <si>
    <t xml:space="preserve"> </t>
  </si>
  <si>
    <t>ИГиП ДВО РАН</t>
  </si>
  <si>
    <t>ФГАОУ ВО "МФТИ"</t>
  </si>
  <si>
    <t>CPU+GPU</t>
  </si>
  <si>
    <t>ООО Геофизтех</t>
  </si>
  <si>
    <t>ИГД ДВО РАН</t>
  </si>
  <si>
    <t>Старое:</t>
  </si>
  <si>
    <t>Календ.</t>
  </si>
  <si>
    <t>cpu-&gt;кал</t>
  </si>
  <si>
    <t>К МП</t>
  </si>
  <si>
    <t>ИВМиМГ СО РАН</t>
  </si>
  <si>
    <t>Факт 3-х лиц, час</t>
  </si>
  <si>
    <t>Факт 3-х лиц, %</t>
  </si>
  <si>
    <t>Плановая загрузка, час</t>
  </si>
  <si>
    <t>Тихоокеанский государственный университет</t>
  </si>
  <si>
    <t>ДВФУ</t>
  </si>
  <si>
    <t>ГРАФИК РАБОТЫ ОБОРУДОВАНИЯ ЦКП, 2020 год</t>
  </si>
  <si>
    <t>ИПС им. А.К. Айламазяна РАН</t>
  </si>
  <si>
    <t>ИПФ НАН Беларуси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</si>
</sst>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14" fontId="0" fillId="0" borderId="0" xfId="0" applyNumberFormat="1"/>
    <xf numFmtId="1" fontId="5" fillId="0" borderId="0" xfId="0" applyNumberFormat="1" applyFont="1"/>
    <xf numFmtId="1" fontId="3" fillId="0" borderId="0" xfId="0" applyNumberFormat="1" applyFont="1"/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0" fontId="0" fillId="5" borderId="2" xfId="0" applyFill="1" applyBorder="1"/>
    <xf numFmtId="0" fontId="0" fillId="6" borderId="2" xfId="0" applyFill="1" applyBorder="1"/>
    <xf numFmtId="1" fontId="0" fillId="7" borderId="0" xfId="0" applyNumberFormat="1" applyFill="1"/>
    <xf numFmtId="1" fontId="7" fillId="7" borderId="0" xfId="0" applyNumberFormat="1" applyFont="1" applyFill="1"/>
    <xf numFmtId="0" fontId="4" fillId="0" borderId="0" xfId="0" applyFont="1" applyAlignment="1">
      <alignment horizontal="center" vertical="center"/>
    </xf>
    <xf numFmtId="0" fontId="9" fillId="0" borderId="0" xfId="1" applyFill="1" applyBorder="1"/>
    <xf numFmtId="0" fontId="9" fillId="0" borderId="0" xfId="1"/>
    <xf numFmtId="0" fontId="3" fillId="0" borderId="0" xfId="1" applyFont="1"/>
    <xf numFmtId="0" fontId="9" fillId="0" borderId="0" xfId="1"/>
    <xf numFmtId="0" fontId="9" fillId="0" borderId="0" xfId="1"/>
    <xf numFmtId="0" fontId="9" fillId="0" borderId="0" xfId="1"/>
    <xf numFmtId="2" fontId="10" fillId="0" borderId="0" xfId="0" applyNumberFormat="1" applyFont="1"/>
    <xf numFmtId="2" fontId="11" fillId="0" borderId="0" xfId="0" applyNumberFormat="1" applyFont="1"/>
    <xf numFmtId="0" fontId="11" fillId="0" borderId="0" xfId="0" applyFont="1"/>
    <xf numFmtId="2" fontId="5" fillId="0" borderId="0" xfId="0" applyNumberFormat="1" applyFont="1"/>
    <xf numFmtId="1" fontId="4" fillId="0" borderId="0" xfId="0" applyNumberFormat="1" applyFont="1"/>
    <xf numFmtId="0" fontId="3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1" fontId="0" fillId="0" borderId="3" xfId="0" applyNumberFormat="1" applyBorder="1"/>
    <xf numFmtId="0" fontId="0" fillId="4" borderId="0" xfId="0" applyFill="1"/>
    <xf numFmtId="0" fontId="0" fillId="0" borderId="0" xfId="0" applyFill="1"/>
    <xf numFmtId="0" fontId="12" fillId="0" borderId="0" xfId="0" applyFont="1" applyFill="1"/>
    <xf numFmtId="0" fontId="9" fillId="0" borderId="0" xfId="1" applyFill="1"/>
    <xf numFmtId="1" fontId="0" fillId="4" borderId="0" xfId="0" applyNumberFormat="1" applyFill="1"/>
    <xf numFmtId="1" fontId="11" fillId="0" borderId="0" xfId="0" applyNumberFormat="1" applyFont="1"/>
    <xf numFmtId="1" fontId="0" fillId="0" borderId="0" xfId="0" applyNumberFormat="1" applyFont="1"/>
    <xf numFmtId="0" fontId="9" fillId="8" borderId="2" xfId="1" applyFill="1" applyBorder="1"/>
    <xf numFmtId="0" fontId="9" fillId="0" borderId="0" xfId="1"/>
    <xf numFmtId="0" fontId="9" fillId="0" borderId="0" xfId="1"/>
    <xf numFmtId="0" fontId="9" fillId="0" borderId="0" xfId="1"/>
    <xf numFmtId="0" fontId="9" fillId="0" borderId="0" xfId="1"/>
    <xf numFmtId="0" fontId="9" fillId="0" borderId="0" xfId="1"/>
    <xf numFmtId="0" fontId="9" fillId="0" borderId="0" xfId="1"/>
    <xf numFmtId="0" fontId="0" fillId="8" borderId="2" xfId="0" applyFill="1" applyBorder="1"/>
    <xf numFmtId="2" fontId="0" fillId="4" borderId="0" xfId="0" applyNumberFormat="1" applyFill="1"/>
    <xf numFmtId="2" fontId="0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ont="1" applyFill="1"/>
    <xf numFmtId="2" fontId="4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2" fontId="10" fillId="7" borderId="0" xfId="0" applyNumberFormat="1" applyFont="1" applyFill="1"/>
    <xf numFmtId="0" fontId="9" fillId="8" borderId="2" xfId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0" fillId="0" borderId="0" xfId="0" applyNumberFormat="1" applyFont="1" applyFill="1"/>
    <xf numFmtId="1" fontId="7" fillId="0" borderId="0" xfId="0" applyNumberFormat="1" applyFont="1"/>
    <xf numFmtId="1" fontId="6" fillId="0" borderId="0" xfId="0" applyNumberFormat="1" applyFont="1"/>
    <xf numFmtId="0" fontId="2" fillId="0" borderId="0" xfId="2"/>
    <xf numFmtId="0" fontId="2" fillId="0" borderId="0" xfId="2"/>
    <xf numFmtId="0" fontId="0" fillId="9" borderId="0" xfId="0" applyFill="1"/>
    <xf numFmtId="0" fontId="1" fillId="8" borderId="2" xfId="3" applyFill="1" applyBorder="1"/>
    <xf numFmtId="0" fontId="1" fillId="5" borderId="2" xfId="3" applyFill="1" applyBorder="1"/>
    <xf numFmtId="0" fontId="1" fillId="6" borderId="2" xfId="3" applyFill="1" applyBorder="1"/>
    <xf numFmtId="0" fontId="1" fillId="0" borderId="0" xfId="3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8" borderId="2" xfId="3" applyFill="1" applyBorder="1"/>
    <xf numFmtId="0" fontId="1" fillId="5" borderId="2" xfId="3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FC6F78D7-4C77-4968-BDBF-15B00A41F635}"/>
    <cellStyle name="Обычный 4" xfId="3" xr:uid="{117C7576-9550-4781-B0F8-DF7E3FAFA16B}"/>
  </cellStyles>
  <dxfs count="9"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7"/>
  <sheetViews>
    <sheetView tabSelected="1" topLeftCell="A2" zoomScale="73" zoomScaleNormal="73" workbookViewId="0">
      <selection activeCell="X430" sqref="X430"/>
    </sheetView>
  </sheetViews>
  <sheetFormatPr defaultRowHeight="14.4" x14ac:dyDescent="0.3"/>
  <cols>
    <col min="1" max="1" width="81.5546875" customWidth="1"/>
    <col min="2" max="2" width="10" customWidth="1"/>
    <col min="3" max="3" width="9.6640625" customWidth="1"/>
    <col min="4" max="4" width="8.88671875" customWidth="1"/>
    <col min="5" max="5" width="8.6640625" customWidth="1"/>
    <col min="6" max="6" width="8.88671875" customWidth="1"/>
    <col min="7" max="37" width="3.6640625" style="4" customWidth="1"/>
    <col min="38" max="38" width="8.88671875" customWidth="1"/>
    <col min="39" max="39" width="9.44140625" customWidth="1"/>
    <col min="40" max="41" width="8.88671875" hidden="1" customWidth="1"/>
    <col min="42" max="42" width="9.44140625" hidden="1" customWidth="1"/>
    <col min="43" max="43" width="6" customWidth="1"/>
  </cols>
  <sheetData>
    <row r="1" spans="1:42" hidden="1" x14ac:dyDescent="0.3">
      <c r="D1">
        <v>8784</v>
      </c>
    </row>
    <row r="2" spans="1:42" ht="15.6" x14ac:dyDescent="0.3">
      <c r="A2" s="10" t="s">
        <v>78</v>
      </c>
      <c r="B2" s="5"/>
      <c r="C2" s="5"/>
    </row>
    <row r="3" spans="1:42" ht="16.2" customHeight="1" x14ac:dyDescent="0.3">
      <c r="A3" s="10"/>
      <c r="B3" s="5"/>
      <c r="C3" s="82" t="s">
        <v>65</v>
      </c>
      <c r="D3" s="83"/>
      <c r="E3" s="55"/>
      <c r="F3" s="67"/>
      <c r="AN3" t="s">
        <v>68</v>
      </c>
      <c r="AO3" s="82" t="s">
        <v>42</v>
      </c>
      <c r="AP3" s="83"/>
    </row>
    <row r="4" spans="1:42" ht="14.4" hidden="1" customHeight="1" x14ac:dyDescent="0.3">
      <c r="A4" t="s">
        <v>28</v>
      </c>
      <c r="B4" s="6">
        <v>1</v>
      </c>
      <c r="C4" s="6">
        <v>2</v>
      </c>
      <c r="D4" s="6">
        <v>3</v>
      </c>
      <c r="E4" s="32">
        <v>4</v>
      </c>
      <c r="F4" s="6"/>
      <c r="H4" s="12"/>
    </row>
    <row r="5" spans="1:42" ht="14.4" hidden="1" customHeight="1" x14ac:dyDescent="0.3">
      <c r="A5" t="s">
        <v>27</v>
      </c>
      <c r="B5">
        <v>91</v>
      </c>
      <c r="C5">
        <v>91</v>
      </c>
      <c r="D5">
        <v>92</v>
      </c>
      <c r="E5" s="4">
        <v>92</v>
      </c>
    </row>
    <row r="6" spans="1:42" ht="57.6" x14ac:dyDescent="0.3">
      <c r="A6" s="33" t="s">
        <v>0</v>
      </c>
      <c r="B6" s="34" t="s">
        <v>17</v>
      </c>
      <c r="C6" s="34" t="s">
        <v>20</v>
      </c>
      <c r="D6" s="34" t="s">
        <v>21</v>
      </c>
      <c r="E6" s="34" t="s">
        <v>73</v>
      </c>
      <c r="F6" s="34" t="s">
        <v>74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  <c r="AE6" s="35">
        <v>25</v>
      </c>
      <c r="AF6" s="35">
        <v>26</v>
      </c>
      <c r="AG6" s="35">
        <v>27</v>
      </c>
      <c r="AH6" s="35">
        <v>28</v>
      </c>
      <c r="AI6" s="35">
        <v>29</v>
      </c>
      <c r="AJ6" s="35">
        <v>30</v>
      </c>
      <c r="AK6" s="35">
        <v>31</v>
      </c>
      <c r="AL6" s="34" t="s">
        <v>75</v>
      </c>
      <c r="AN6" s="34"/>
      <c r="AO6" s="34"/>
      <c r="AP6" s="34"/>
    </row>
    <row r="7" spans="1:42" x14ac:dyDescent="0.3">
      <c r="A7" s="1" t="s">
        <v>26</v>
      </c>
      <c r="B7" s="1">
        <v>8784</v>
      </c>
      <c r="C7" s="13">
        <v>8715.2999999999993</v>
      </c>
      <c r="D7" s="2">
        <v>99.21789617486337</v>
      </c>
      <c r="E7" s="2">
        <v>8502.5377667964458</v>
      </c>
      <c r="F7" s="2">
        <v>96.795739603784682</v>
      </c>
      <c r="H7" s="32"/>
      <c r="AL7">
        <v>8352</v>
      </c>
      <c r="AN7" s="1"/>
      <c r="AO7" s="13"/>
      <c r="AP7" s="2"/>
    </row>
    <row r="8" spans="1:42" x14ac:dyDescent="0.3">
      <c r="A8" s="1" t="s">
        <v>23</v>
      </c>
      <c r="B8" s="1">
        <v>8784</v>
      </c>
      <c r="C8" s="13">
        <v>0</v>
      </c>
      <c r="D8" s="2">
        <v>0</v>
      </c>
      <c r="E8" s="2">
        <v>0</v>
      </c>
      <c r="F8" s="2">
        <v>0</v>
      </c>
      <c r="AL8">
        <v>0</v>
      </c>
      <c r="AN8" s="1"/>
      <c r="AO8" s="13"/>
      <c r="AP8" s="2"/>
    </row>
    <row r="9" spans="1:42" ht="14.4" customHeight="1" x14ac:dyDescent="0.3">
      <c r="A9" s="9" t="s">
        <v>24</v>
      </c>
      <c r="B9" s="1">
        <v>8784</v>
      </c>
      <c r="C9" s="13">
        <v>0</v>
      </c>
      <c r="D9" s="2">
        <v>0</v>
      </c>
      <c r="E9" s="2">
        <v>0</v>
      </c>
      <c r="F9" s="2">
        <v>0</v>
      </c>
      <c r="AL9">
        <v>0</v>
      </c>
      <c r="AN9" s="1"/>
      <c r="AO9" s="13"/>
      <c r="AP9" s="2"/>
    </row>
    <row r="10" spans="1:42" ht="14.4" customHeight="1" x14ac:dyDescent="0.3">
      <c r="A10" s="9" t="s">
        <v>25</v>
      </c>
      <c r="B10" s="1">
        <v>8784</v>
      </c>
      <c r="C10" s="13">
        <v>8784</v>
      </c>
      <c r="D10" s="2">
        <v>100</v>
      </c>
      <c r="E10" s="2">
        <v>5856</v>
      </c>
      <c r="F10" s="2">
        <v>66.666666666666671</v>
      </c>
      <c r="AL10">
        <v>8352</v>
      </c>
      <c r="AN10" s="1"/>
      <c r="AO10" s="13"/>
      <c r="AP10" s="2"/>
    </row>
    <row r="11" spans="1:42" x14ac:dyDescent="0.3">
      <c r="A11" s="9"/>
      <c r="B11" s="1"/>
      <c r="AO11" s="1"/>
      <c r="AP11" s="2"/>
    </row>
    <row r="12" spans="1:42" x14ac:dyDescent="0.3">
      <c r="A12" s="7" t="s">
        <v>49</v>
      </c>
      <c r="B12" s="70">
        <v>17568</v>
      </c>
      <c r="C12" s="13">
        <v>17499.3</v>
      </c>
      <c r="D12" s="28">
        <v>99.608948087431699</v>
      </c>
      <c r="E12" s="28"/>
      <c r="F12" s="28"/>
      <c r="AN12" s="1"/>
      <c r="AO12" s="13"/>
      <c r="AP12" s="28"/>
    </row>
    <row r="13" spans="1:42" x14ac:dyDescent="0.3">
      <c r="A13" s="8" t="s">
        <v>18</v>
      </c>
      <c r="B13" s="20">
        <v>17499.3</v>
      </c>
      <c r="C13" s="20">
        <v>14358.537766796446</v>
      </c>
      <c r="D13" s="64">
        <v>81.73120313522567</v>
      </c>
      <c r="E13" s="28"/>
      <c r="F13" s="68"/>
      <c r="AO13" s="42"/>
      <c r="AP13" s="28"/>
    </row>
    <row r="14" spans="1:42" x14ac:dyDescent="0.3">
      <c r="A14" s="8"/>
      <c r="B14" s="8"/>
      <c r="D14" s="28"/>
      <c r="E14" s="28"/>
      <c r="F14" s="28"/>
      <c r="AO14" s="42"/>
      <c r="AP14" s="28"/>
    </row>
    <row r="15" spans="1:42" x14ac:dyDescent="0.3">
      <c r="A15" s="7" t="s">
        <v>48</v>
      </c>
      <c r="B15" s="69">
        <v>8784</v>
      </c>
      <c r="C15" s="4">
        <v>8715.2999999999993</v>
      </c>
      <c r="D15" s="28">
        <v>99.21789617486337</v>
      </c>
      <c r="E15" s="28"/>
      <c r="F15" s="28"/>
      <c r="AO15" s="42"/>
      <c r="AP15" s="28"/>
    </row>
    <row r="16" spans="1:42" x14ac:dyDescent="0.3">
      <c r="A16" s="8" t="s">
        <v>18</v>
      </c>
      <c r="B16" s="19">
        <v>8715.2999999999993</v>
      </c>
      <c r="C16" s="20">
        <v>8502.5377667964458</v>
      </c>
      <c r="D16" s="64">
        <v>96.795739603784682</v>
      </c>
      <c r="E16" s="28"/>
      <c r="F16" s="68"/>
      <c r="AO16" s="4"/>
      <c r="AP16" s="28"/>
    </row>
    <row r="17" spans="1:37" x14ac:dyDescent="0.3">
      <c r="A17" s="8"/>
      <c r="C17" s="4"/>
      <c r="D17" s="28"/>
      <c r="E17" s="28"/>
      <c r="F17" s="28"/>
    </row>
    <row r="18" spans="1:37" x14ac:dyDescent="0.3">
      <c r="A18" s="6" t="s">
        <v>2</v>
      </c>
      <c r="G18" s="13">
        <v>1</v>
      </c>
      <c r="H18" s="13">
        <v>2</v>
      </c>
      <c r="I18" s="13">
        <v>3</v>
      </c>
      <c r="J18" s="13">
        <v>4</v>
      </c>
      <c r="K18" s="13">
        <v>5</v>
      </c>
      <c r="L18" s="13">
        <v>6</v>
      </c>
      <c r="M18" s="13">
        <v>7</v>
      </c>
      <c r="N18" s="13">
        <v>8</v>
      </c>
      <c r="O18" s="13">
        <v>9</v>
      </c>
      <c r="P18" s="13">
        <v>10</v>
      </c>
      <c r="Q18" s="13">
        <v>11</v>
      </c>
      <c r="R18" s="13">
        <v>12</v>
      </c>
      <c r="S18" s="13">
        <v>13</v>
      </c>
      <c r="T18" s="13">
        <v>14</v>
      </c>
      <c r="U18" s="13">
        <v>15</v>
      </c>
      <c r="V18" s="13">
        <v>16</v>
      </c>
      <c r="W18" s="13">
        <v>17</v>
      </c>
      <c r="X18" s="13">
        <v>18</v>
      </c>
      <c r="Y18" s="13">
        <v>19</v>
      </c>
      <c r="Z18" s="13">
        <v>20</v>
      </c>
      <c r="AA18" s="13">
        <v>21</v>
      </c>
      <c r="AB18" s="13">
        <v>22</v>
      </c>
      <c r="AC18" s="13">
        <v>23</v>
      </c>
      <c r="AD18" s="13">
        <v>24</v>
      </c>
      <c r="AE18" s="13">
        <v>25</v>
      </c>
      <c r="AF18" s="13">
        <v>26</v>
      </c>
      <c r="AG18" s="13">
        <v>27</v>
      </c>
      <c r="AH18" s="13">
        <v>28</v>
      </c>
      <c r="AI18" s="13">
        <v>29</v>
      </c>
      <c r="AJ18" s="13">
        <v>30</v>
      </c>
      <c r="AK18" s="13">
        <v>31</v>
      </c>
    </row>
    <row r="19" spans="1:37" x14ac:dyDescent="0.3">
      <c r="A19" s="1" t="s">
        <v>26</v>
      </c>
      <c r="C19" s="4">
        <v>679.7</v>
      </c>
      <c r="G19" s="50">
        <v>24</v>
      </c>
      <c r="H19" s="50">
        <v>24</v>
      </c>
      <c r="I19" s="50">
        <v>24</v>
      </c>
      <c r="J19" s="50">
        <v>24</v>
      </c>
      <c r="K19" s="50">
        <v>24</v>
      </c>
      <c r="L19" s="50">
        <v>24</v>
      </c>
      <c r="M19" s="50">
        <v>24</v>
      </c>
      <c r="N19" s="50">
        <v>24</v>
      </c>
      <c r="O19" s="50">
        <v>24</v>
      </c>
      <c r="P19" s="50">
        <v>24</v>
      </c>
      <c r="Q19" s="50">
        <v>24</v>
      </c>
      <c r="R19" s="50">
        <v>24</v>
      </c>
      <c r="S19" s="50">
        <v>24</v>
      </c>
      <c r="T19" s="50">
        <v>24</v>
      </c>
      <c r="U19" s="50">
        <v>24</v>
      </c>
      <c r="V19" s="50">
        <v>24</v>
      </c>
      <c r="W19" s="50">
        <v>24</v>
      </c>
      <c r="X19" s="50">
        <v>24</v>
      </c>
      <c r="Y19" s="50">
        <v>24</v>
      </c>
      <c r="Z19" s="50">
        <v>24</v>
      </c>
      <c r="AA19" s="50">
        <v>24</v>
      </c>
      <c r="AB19" s="50">
        <v>24</v>
      </c>
      <c r="AC19" s="50">
        <v>24</v>
      </c>
      <c r="AD19" s="50">
        <v>24</v>
      </c>
      <c r="AE19" s="50">
        <v>24</v>
      </c>
      <c r="AF19" s="50">
        <v>24</v>
      </c>
      <c r="AG19" s="17">
        <v>8.1</v>
      </c>
      <c r="AH19" s="17">
        <v>23.6</v>
      </c>
      <c r="AI19" s="50">
        <v>24</v>
      </c>
      <c r="AJ19" s="50">
        <v>24</v>
      </c>
      <c r="AK19" s="50">
        <v>24</v>
      </c>
    </row>
    <row r="20" spans="1:37" hidden="1" x14ac:dyDescent="0.3">
      <c r="A20" s="1" t="s">
        <v>23</v>
      </c>
      <c r="C20" s="4">
        <v>293.60000000000002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7">
        <v>12.8</v>
      </c>
      <c r="P20" s="17">
        <v>21.6</v>
      </c>
      <c r="Q20" s="17">
        <v>13.2</v>
      </c>
      <c r="R20" s="50">
        <v>24</v>
      </c>
      <c r="S20" s="50">
        <v>24</v>
      </c>
      <c r="T20" s="50">
        <v>24</v>
      </c>
      <c r="U20" s="50">
        <v>24</v>
      </c>
      <c r="V20" s="17">
        <v>21</v>
      </c>
      <c r="W20" s="50">
        <v>24</v>
      </c>
      <c r="X20" s="17">
        <v>18.7</v>
      </c>
      <c r="Y20" s="50">
        <v>24</v>
      </c>
      <c r="Z20" s="50">
        <v>24</v>
      </c>
      <c r="AA20" s="17">
        <v>17.2</v>
      </c>
      <c r="AB20" s="17">
        <v>21.1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</row>
    <row r="21" spans="1:37" ht="28.8" hidden="1" x14ac:dyDescent="0.3">
      <c r="A21" s="9" t="s">
        <v>24</v>
      </c>
      <c r="C21" s="4">
        <v>744</v>
      </c>
      <c r="G21" s="43">
        <v>24</v>
      </c>
      <c r="H21" s="43">
        <v>24</v>
      </c>
      <c r="I21" s="43">
        <v>24</v>
      </c>
      <c r="J21" s="43">
        <v>24</v>
      </c>
      <c r="K21" s="43">
        <v>24</v>
      </c>
      <c r="L21" s="43">
        <v>24</v>
      </c>
      <c r="M21" s="43">
        <v>24</v>
      </c>
      <c r="N21" s="43">
        <v>24</v>
      </c>
      <c r="O21" s="43">
        <v>24</v>
      </c>
      <c r="P21" s="43">
        <v>24</v>
      </c>
      <c r="Q21" s="43">
        <v>24</v>
      </c>
      <c r="R21" s="43">
        <v>24</v>
      </c>
      <c r="S21" s="43">
        <v>24</v>
      </c>
      <c r="T21" s="43">
        <v>24</v>
      </c>
      <c r="U21" s="43">
        <v>24</v>
      </c>
      <c r="V21" s="43">
        <v>24</v>
      </c>
      <c r="W21" s="43">
        <v>24</v>
      </c>
      <c r="X21" s="43">
        <v>24</v>
      </c>
      <c r="Y21" s="43">
        <v>24</v>
      </c>
      <c r="Z21" s="43">
        <v>24</v>
      </c>
      <c r="AA21" s="43">
        <v>24</v>
      </c>
      <c r="AB21" s="43">
        <v>24</v>
      </c>
      <c r="AC21" s="43">
        <v>24</v>
      </c>
      <c r="AD21" s="43">
        <v>24</v>
      </c>
      <c r="AE21" s="43">
        <v>24</v>
      </c>
      <c r="AF21" s="43">
        <v>24</v>
      </c>
      <c r="AG21" s="43">
        <v>24</v>
      </c>
      <c r="AH21" s="43">
        <v>24</v>
      </c>
      <c r="AI21" s="43">
        <v>24</v>
      </c>
      <c r="AJ21" s="43">
        <v>24</v>
      </c>
      <c r="AK21" s="43">
        <v>24</v>
      </c>
    </row>
    <row r="22" spans="1:37" x14ac:dyDescent="0.3">
      <c r="A22" s="9" t="s">
        <v>25</v>
      </c>
      <c r="C22" s="4">
        <v>744</v>
      </c>
      <c r="G22" s="43">
        <v>24</v>
      </c>
      <c r="H22" s="43">
        <v>24</v>
      </c>
      <c r="I22" s="43">
        <v>24</v>
      </c>
      <c r="J22" s="43">
        <v>24</v>
      </c>
      <c r="K22" s="43">
        <v>24</v>
      </c>
      <c r="L22" s="43">
        <v>24</v>
      </c>
      <c r="M22" s="43">
        <v>24</v>
      </c>
      <c r="N22" s="43">
        <v>24</v>
      </c>
      <c r="O22" s="43">
        <v>24</v>
      </c>
      <c r="P22" s="43">
        <v>24</v>
      </c>
      <c r="Q22" s="43">
        <v>24</v>
      </c>
      <c r="R22" s="43">
        <v>24</v>
      </c>
      <c r="S22" s="43">
        <v>24</v>
      </c>
      <c r="T22" s="43">
        <v>24</v>
      </c>
      <c r="U22" s="43">
        <v>24</v>
      </c>
      <c r="V22" s="43">
        <v>24</v>
      </c>
      <c r="W22" s="43">
        <v>24</v>
      </c>
      <c r="X22" s="43">
        <v>24</v>
      </c>
      <c r="Y22" s="43">
        <v>24</v>
      </c>
      <c r="Z22" s="43">
        <v>24</v>
      </c>
      <c r="AA22" s="43">
        <v>24</v>
      </c>
      <c r="AB22" s="43">
        <v>24</v>
      </c>
      <c r="AC22" s="43">
        <v>24</v>
      </c>
      <c r="AD22" s="43">
        <v>24</v>
      </c>
      <c r="AE22" s="43">
        <v>24</v>
      </c>
      <c r="AF22" s="43">
        <v>24</v>
      </c>
      <c r="AG22" s="43">
        <v>24</v>
      </c>
      <c r="AH22" s="43">
        <v>24</v>
      </c>
      <c r="AI22" s="43">
        <v>24</v>
      </c>
      <c r="AJ22" s="43">
        <v>24</v>
      </c>
      <c r="AK22" s="43">
        <v>24</v>
      </c>
    </row>
    <row r="23" spans="1:37" x14ac:dyDescent="0.3">
      <c r="C23" s="4"/>
    </row>
    <row r="24" spans="1:37" x14ac:dyDescent="0.3">
      <c r="A24" s="6" t="s">
        <v>3</v>
      </c>
      <c r="C24" s="4"/>
    </row>
    <row r="25" spans="1:37" x14ac:dyDescent="0.3">
      <c r="A25" s="1" t="s">
        <v>26</v>
      </c>
      <c r="C25" s="4">
        <v>672</v>
      </c>
      <c r="G25" s="50">
        <v>24</v>
      </c>
      <c r="H25" s="50">
        <v>24</v>
      </c>
      <c r="I25" s="50">
        <v>24</v>
      </c>
      <c r="J25" s="50">
        <v>24</v>
      </c>
      <c r="K25" s="50">
        <v>24</v>
      </c>
      <c r="L25" s="50">
        <v>24</v>
      </c>
      <c r="M25" s="50">
        <v>24</v>
      </c>
      <c r="N25" s="50">
        <v>24</v>
      </c>
      <c r="O25" s="50">
        <v>24</v>
      </c>
      <c r="P25" s="50">
        <v>24</v>
      </c>
      <c r="Q25" s="50">
        <v>24</v>
      </c>
      <c r="R25" s="50">
        <v>24</v>
      </c>
      <c r="S25" s="50">
        <v>24</v>
      </c>
      <c r="T25" s="50">
        <v>24</v>
      </c>
      <c r="U25" s="50">
        <v>24</v>
      </c>
      <c r="V25" s="50">
        <v>24</v>
      </c>
      <c r="W25" s="50">
        <v>24</v>
      </c>
      <c r="X25" s="50">
        <v>24</v>
      </c>
      <c r="Y25" s="50">
        <v>24</v>
      </c>
      <c r="Z25" s="50">
        <v>24</v>
      </c>
      <c r="AA25" s="50">
        <v>24</v>
      </c>
      <c r="AB25" s="50">
        <v>24</v>
      </c>
      <c r="AC25" s="50">
        <v>24</v>
      </c>
      <c r="AD25" s="50">
        <v>24</v>
      </c>
      <c r="AE25" s="50">
        <v>24</v>
      </c>
      <c r="AF25" s="50">
        <v>24</v>
      </c>
      <c r="AG25" s="50">
        <v>24</v>
      </c>
      <c r="AH25" s="50">
        <v>24</v>
      </c>
      <c r="AI25" s="65">
        <v>24</v>
      </c>
    </row>
    <row r="26" spans="1:37" hidden="1" x14ac:dyDescent="0.3">
      <c r="A26" s="1" t="s">
        <v>23</v>
      </c>
      <c r="C26" s="4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</row>
    <row r="27" spans="1:37" ht="28.8" hidden="1" x14ac:dyDescent="0.3">
      <c r="A27" s="9" t="s">
        <v>24</v>
      </c>
      <c r="C27" s="4">
        <v>672</v>
      </c>
      <c r="G27" s="43">
        <v>24</v>
      </c>
      <c r="H27" s="43">
        <v>24</v>
      </c>
      <c r="I27" s="43">
        <v>24</v>
      </c>
      <c r="J27" s="43">
        <v>24</v>
      </c>
      <c r="K27" s="43">
        <v>24</v>
      </c>
      <c r="L27" s="43">
        <v>24</v>
      </c>
      <c r="M27" s="43">
        <v>24</v>
      </c>
      <c r="N27" s="43">
        <v>24</v>
      </c>
      <c r="O27" s="43">
        <v>24</v>
      </c>
      <c r="P27" s="43">
        <v>24</v>
      </c>
      <c r="Q27" s="43">
        <v>24</v>
      </c>
      <c r="R27" s="43">
        <v>24</v>
      </c>
      <c r="S27" s="43">
        <v>24</v>
      </c>
      <c r="T27" s="43">
        <v>24</v>
      </c>
      <c r="U27" s="43">
        <v>24</v>
      </c>
      <c r="V27" s="43">
        <v>24</v>
      </c>
      <c r="W27" s="43">
        <v>24</v>
      </c>
      <c r="X27" s="43">
        <v>24</v>
      </c>
      <c r="Y27" s="43">
        <v>24</v>
      </c>
      <c r="Z27" s="43">
        <v>24</v>
      </c>
      <c r="AA27" s="43">
        <v>24</v>
      </c>
      <c r="AB27" s="43">
        <v>24</v>
      </c>
      <c r="AC27" s="43">
        <v>24</v>
      </c>
      <c r="AD27" s="43">
        <v>24</v>
      </c>
      <c r="AE27" s="43">
        <v>24</v>
      </c>
      <c r="AF27" s="43">
        <v>24</v>
      </c>
      <c r="AG27" s="43">
        <v>24</v>
      </c>
      <c r="AH27" s="43">
        <v>24</v>
      </c>
      <c r="AI27" s="65"/>
    </row>
    <row r="28" spans="1:37" x14ac:dyDescent="0.3">
      <c r="A28" s="9" t="s">
        <v>25</v>
      </c>
      <c r="C28" s="4">
        <v>672</v>
      </c>
      <c r="G28" s="43">
        <v>24</v>
      </c>
      <c r="H28" s="43">
        <v>24</v>
      </c>
      <c r="I28" s="43">
        <v>24</v>
      </c>
      <c r="J28" s="43">
        <v>24</v>
      </c>
      <c r="K28" s="43">
        <v>24</v>
      </c>
      <c r="L28" s="43">
        <v>24</v>
      </c>
      <c r="M28" s="43">
        <v>24</v>
      </c>
      <c r="N28" s="43">
        <v>24</v>
      </c>
      <c r="O28" s="43">
        <v>24</v>
      </c>
      <c r="P28" s="43">
        <v>24</v>
      </c>
      <c r="Q28" s="43">
        <v>24</v>
      </c>
      <c r="R28" s="43">
        <v>24</v>
      </c>
      <c r="S28" s="43">
        <v>24</v>
      </c>
      <c r="T28" s="43">
        <v>24</v>
      </c>
      <c r="U28" s="43">
        <v>24</v>
      </c>
      <c r="V28" s="43">
        <v>24</v>
      </c>
      <c r="W28" s="43">
        <v>24</v>
      </c>
      <c r="X28" s="43">
        <v>24</v>
      </c>
      <c r="Y28" s="43">
        <v>24</v>
      </c>
      <c r="Z28" s="43">
        <v>24</v>
      </c>
      <c r="AA28" s="43">
        <v>24</v>
      </c>
      <c r="AB28" s="43">
        <v>24</v>
      </c>
      <c r="AC28" s="43">
        <v>24</v>
      </c>
      <c r="AD28" s="43">
        <v>24</v>
      </c>
      <c r="AE28" s="43">
        <v>24</v>
      </c>
      <c r="AF28" s="43">
        <v>24</v>
      </c>
      <c r="AG28" s="43">
        <v>24</v>
      </c>
      <c r="AH28" s="43">
        <v>24</v>
      </c>
      <c r="AI28" s="65">
        <v>24</v>
      </c>
    </row>
    <row r="29" spans="1:37" x14ac:dyDescent="0.3">
      <c r="C29" s="4"/>
    </row>
    <row r="30" spans="1:37" x14ac:dyDescent="0.3">
      <c r="A30" s="6" t="s">
        <v>4</v>
      </c>
      <c r="C30" s="4"/>
    </row>
    <row r="31" spans="1:37" x14ac:dyDescent="0.3">
      <c r="A31" s="1" t="s">
        <v>26</v>
      </c>
      <c r="C31" s="4">
        <v>744</v>
      </c>
      <c r="G31" s="50">
        <v>24</v>
      </c>
      <c r="H31" s="50">
        <v>24</v>
      </c>
      <c r="I31" s="50">
        <v>24</v>
      </c>
      <c r="J31" s="50">
        <v>24</v>
      </c>
      <c r="K31" s="50">
        <v>24</v>
      </c>
      <c r="L31" s="50">
        <v>24</v>
      </c>
      <c r="M31" s="50">
        <v>24</v>
      </c>
      <c r="N31" s="50">
        <v>24</v>
      </c>
      <c r="O31" s="50">
        <v>24</v>
      </c>
      <c r="P31" s="50">
        <v>24</v>
      </c>
      <c r="Q31" s="50">
        <v>24</v>
      </c>
      <c r="R31" s="50">
        <v>24</v>
      </c>
      <c r="S31" s="50">
        <v>24</v>
      </c>
      <c r="T31" s="50">
        <v>24</v>
      </c>
      <c r="U31" s="50">
        <v>24</v>
      </c>
      <c r="V31" s="50">
        <v>24</v>
      </c>
      <c r="W31" s="50">
        <v>24</v>
      </c>
      <c r="X31" s="50">
        <v>24</v>
      </c>
      <c r="Y31" s="50">
        <v>24</v>
      </c>
      <c r="Z31" s="50">
        <v>24</v>
      </c>
      <c r="AA31" s="50">
        <v>24</v>
      </c>
      <c r="AB31" s="50">
        <v>24</v>
      </c>
      <c r="AC31" s="50">
        <v>24</v>
      </c>
      <c r="AD31" s="50">
        <v>24</v>
      </c>
      <c r="AE31" s="50">
        <v>24</v>
      </c>
      <c r="AF31" s="50">
        <v>24</v>
      </c>
      <c r="AG31" s="50">
        <v>24</v>
      </c>
      <c r="AH31" s="50">
        <v>24</v>
      </c>
      <c r="AI31" s="50">
        <v>24</v>
      </c>
      <c r="AJ31" s="50">
        <v>24</v>
      </c>
      <c r="AK31" s="50">
        <v>24</v>
      </c>
    </row>
    <row r="32" spans="1:37" hidden="1" x14ac:dyDescent="0.3">
      <c r="A32" s="1" t="s">
        <v>23</v>
      </c>
      <c r="C32" s="4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</row>
    <row r="33" spans="1:41" ht="28.8" hidden="1" x14ac:dyDescent="0.3">
      <c r="A33" s="9" t="s">
        <v>24</v>
      </c>
      <c r="C33" s="4">
        <v>744</v>
      </c>
      <c r="G33" s="43">
        <v>24</v>
      </c>
      <c r="H33" s="43">
        <v>24</v>
      </c>
      <c r="I33" s="43">
        <v>24</v>
      </c>
      <c r="J33" s="43">
        <v>24</v>
      </c>
      <c r="K33" s="43">
        <v>24</v>
      </c>
      <c r="L33" s="43">
        <v>24</v>
      </c>
      <c r="M33" s="43">
        <v>24</v>
      </c>
      <c r="N33" s="43">
        <v>24</v>
      </c>
      <c r="O33" s="43">
        <v>24</v>
      </c>
      <c r="P33" s="43">
        <v>24</v>
      </c>
      <c r="Q33" s="43">
        <v>24</v>
      </c>
      <c r="R33" s="43">
        <v>24</v>
      </c>
      <c r="S33" s="43">
        <v>24</v>
      </c>
      <c r="T33" s="43">
        <v>24</v>
      </c>
      <c r="U33" s="43">
        <v>24</v>
      </c>
      <c r="V33" s="43">
        <v>24</v>
      </c>
      <c r="W33" s="43">
        <v>24</v>
      </c>
      <c r="X33" s="43">
        <v>24</v>
      </c>
      <c r="Y33" s="43">
        <v>24</v>
      </c>
      <c r="Z33" s="43">
        <v>24</v>
      </c>
      <c r="AA33" s="43">
        <v>24</v>
      </c>
      <c r="AB33" s="43">
        <v>24</v>
      </c>
      <c r="AC33" s="43">
        <v>24</v>
      </c>
      <c r="AD33" s="43">
        <v>24</v>
      </c>
      <c r="AE33" s="43">
        <v>24</v>
      </c>
      <c r="AF33" s="43">
        <v>24</v>
      </c>
      <c r="AG33" s="43">
        <v>24</v>
      </c>
      <c r="AH33" s="43">
        <v>24</v>
      </c>
      <c r="AI33" s="43">
        <v>24</v>
      </c>
      <c r="AJ33" s="43">
        <v>24</v>
      </c>
      <c r="AK33" s="43">
        <v>24</v>
      </c>
    </row>
    <row r="34" spans="1:41" x14ac:dyDescent="0.3">
      <c r="A34" s="9" t="s">
        <v>25</v>
      </c>
      <c r="C34" s="4">
        <v>744</v>
      </c>
      <c r="G34" s="43">
        <v>24</v>
      </c>
      <c r="H34" s="43">
        <v>24</v>
      </c>
      <c r="I34" s="43">
        <v>24</v>
      </c>
      <c r="J34" s="43">
        <v>24</v>
      </c>
      <c r="K34" s="43">
        <v>24</v>
      </c>
      <c r="L34" s="43">
        <v>24</v>
      </c>
      <c r="M34" s="43">
        <v>24</v>
      </c>
      <c r="N34" s="43">
        <v>24</v>
      </c>
      <c r="O34" s="43">
        <v>24</v>
      </c>
      <c r="P34" s="43">
        <v>24</v>
      </c>
      <c r="Q34" s="43">
        <v>24</v>
      </c>
      <c r="R34" s="43">
        <v>24</v>
      </c>
      <c r="S34" s="43">
        <v>24</v>
      </c>
      <c r="T34" s="43">
        <v>24</v>
      </c>
      <c r="U34" s="43">
        <v>24</v>
      </c>
      <c r="V34" s="43">
        <v>24</v>
      </c>
      <c r="W34" s="43">
        <v>24</v>
      </c>
      <c r="X34" s="43">
        <v>24</v>
      </c>
      <c r="Y34" s="43">
        <v>24</v>
      </c>
      <c r="Z34" s="43">
        <v>24</v>
      </c>
      <c r="AA34" s="43">
        <v>24</v>
      </c>
      <c r="AB34" s="43">
        <v>24</v>
      </c>
      <c r="AC34" s="43">
        <v>24</v>
      </c>
      <c r="AD34" s="43">
        <v>24</v>
      </c>
      <c r="AE34" s="43">
        <v>24</v>
      </c>
      <c r="AF34" s="43">
        <v>24</v>
      </c>
      <c r="AG34" s="43">
        <v>24</v>
      </c>
      <c r="AH34" s="43">
        <v>24</v>
      </c>
      <c r="AI34" s="43">
        <v>24</v>
      </c>
      <c r="AJ34" s="43">
        <v>24</v>
      </c>
      <c r="AK34" s="43">
        <v>24</v>
      </c>
    </row>
    <row r="35" spans="1:41" x14ac:dyDescent="0.3">
      <c r="C35" s="4"/>
    </row>
    <row r="36" spans="1:41" x14ac:dyDescent="0.3">
      <c r="A36" s="6" t="s">
        <v>5</v>
      </c>
      <c r="C36" s="4"/>
    </row>
    <row r="37" spans="1:41" x14ac:dyDescent="0.3">
      <c r="A37" s="1" t="s">
        <v>26</v>
      </c>
      <c r="C37" s="4">
        <v>720</v>
      </c>
      <c r="G37" s="50">
        <v>24</v>
      </c>
      <c r="H37" s="50">
        <v>24</v>
      </c>
      <c r="I37" s="50">
        <v>24</v>
      </c>
      <c r="J37" s="50">
        <v>24</v>
      </c>
      <c r="K37" s="50">
        <v>24</v>
      </c>
      <c r="L37" s="50">
        <v>24</v>
      </c>
      <c r="M37" s="50">
        <v>24</v>
      </c>
      <c r="N37" s="50">
        <v>24</v>
      </c>
      <c r="O37" s="50">
        <v>24</v>
      </c>
      <c r="P37" s="50">
        <v>24</v>
      </c>
      <c r="Q37" s="50">
        <v>24</v>
      </c>
      <c r="R37" s="50">
        <v>24</v>
      </c>
      <c r="S37" s="50">
        <v>24</v>
      </c>
      <c r="T37" s="50">
        <v>24</v>
      </c>
      <c r="U37" s="50">
        <v>24</v>
      </c>
      <c r="V37" s="50">
        <v>24</v>
      </c>
      <c r="W37" s="50">
        <v>24</v>
      </c>
      <c r="X37" s="50">
        <v>24</v>
      </c>
      <c r="Y37" s="50">
        <v>24</v>
      </c>
      <c r="Z37" s="50">
        <v>24</v>
      </c>
      <c r="AA37" s="50">
        <v>24</v>
      </c>
      <c r="AB37" s="50">
        <v>24</v>
      </c>
      <c r="AC37" s="50">
        <v>24</v>
      </c>
      <c r="AD37" s="50">
        <v>24</v>
      </c>
      <c r="AE37" s="50">
        <v>24</v>
      </c>
      <c r="AF37" s="50">
        <v>24</v>
      </c>
      <c r="AG37" s="50">
        <v>24</v>
      </c>
      <c r="AH37" s="50">
        <v>24</v>
      </c>
      <c r="AI37" s="50">
        <v>24</v>
      </c>
      <c r="AJ37" s="50">
        <v>24</v>
      </c>
      <c r="AM37" s="11"/>
      <c r="AO37" s="4"/>
    </row>
    <row r="38" spans="1:41" hidden="1" x14ac:dyDescent="0.3">
      <c r="A38" s="1" t="s">
        <v>23</v>
      </c>
      <c r="C38" s="4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M38" s="11"/>
      <c r="AO38" s="4"/>
    </row>
    <row r="39" spans="1:41" ht="28.8" hidden="1" x14ac:dyDescent="0.3">
      <c r="A39" s="9" t="s">
        <v>24</v>
      </c>
      <c r="C39" s="4">
        <v>720</v>
      </c>
      <c r="G39" s="65">
        <v>24</v>
      </c>
      <c r="H39" s="65">
        <v>24</v>
      </c>
      <c r="I39" s="65">
        <v>24</v>
      </c>
      <c r="J39" s="65">
        <v>24</v>
      </c>
      <c r="K39" s="65">
        <v>24</v>
      </c>
      <c r="L39" s="65">
        <v>24</v>
      </c>
      <c r="M39" s="65">
        <v>24</v>
      </c>
      <c r="N39" s="65">
        <v>24</v>
      </c>
      <c r="O39" s="65">
        <v>24</v>
      </c>
      <c r="P39" s="65">
        <v>24</v>
      </c>
      <c r="Q39" s="65">
        <v>24</v>
      </c>
      <c r="R39" s="65">
        <v>24</v>
      </c>
      <c r="S39" s="65">
        <v>24</v>
      </c>
      <c r="T39" s="65">
        <v>24</v>
      </c>
      <c r="U39" s="65">
        <v>24</v>
      </c>
      <c r="V39" s="65">
        <v>24</v>
      </c>
      <c r="W39" s="65">
        <v>24</v>
      </c>
      <c r="X39" s="65">
        <v>24</v>
      </c>
      <c r="Y39" s="65">
        <v>24</v>
      </c>
      <c r="Z39" s="65">
        <v>24</v>
      </c>
      <c r="AA39" s="65">
        <v>24</v>
      </c>
      <c r="AB39" s="65">
        <v>24</v>
      </c>
      <c r="AC39" s="65">
        <v>24</v>
      </c>
      <c r="AD39" s="65">
        <v>24</v>
      </c>
      <c r="AE39" s="65">
        <v>24</v>
      </c>
      <c r="AF39" s="65">
        <v>24</v>
      </c>
      <c r="AG39" s="65">
        <v>24</v>
      </c>
      <c r="AH39" s="65">
        <v>24</v>
      </c>
      <c r="AI39" s="65">
        <v>24</v>
      </c>
      <c r="AJ39" s="65">
        <v>24</v>
      </c>
      <c r="AM39" s="11"/>
      <c r="AO39" s="4"/>
    </row>
    <row r="40" spans="1:41" x14ac:dyDescent="0.3">
      <c r="A40" s="9" t="s">
        <v>25</v>
      </c>
      <c r="C40" s="4">
        <v>720</v>
      </c>
      <c r="G40" s="65">
        <v>24</v>
      </c>
      <c r="H40" s="65">
        <v>24</v>
      </c>
      <c r="I40" s="65">
        <v>24</v>
      </c>
      <c r="J40" s="65">
        <v>24</v>
      </c>
      <c r="K40" s="65">
        <v>24</v>
      </c>
      <c r="L40" s="65">
        <v>24</v>
      </c>
      <c r="M40" s="65">
        <v>24</v>
      </c>
      <c r="N40" s="65">
        <v>24</v>
      </c>
      <c r="O40" s="65">
        <v>24</v>
      </c>
      <c r="P40" s="65">
        <v>24</v>
      </c>
      <c r="Q40" s="65">
        <v>24</v>
      </c>
      <c r="R40" s="65">
        <v>24</v>
      </c>
      <c r="S40" s="65">
        <v>24</v>
      </c>
      <c r="T40" s="65">
        <v>24</v>
      </c>
      <c r="U40" s="65">
        <v>24</v>
      </c>
      <c r="V40" s="65">
        <v>24</v>
      </c>
      <c r="W40" s="65">
        <v>24</v>
      </c>
      <c r="X40" s="65">
        <v>24</v>
      </c>
      <c r="Y40" s="65">
        <v>24</v>
      </c>
      <c r="Z40" s="65">
        <v>24</v>
      </c>
      <c r="AA40" s="65">
        <v>24</v>
      </c>
      <c r="AB40" s="65">
        <v>24</v>
      </c>
      <c r="AC40" s="65">
        <v>24</v>
      </c>
      <c r="AD40" s="65">
        <v>24</v>
      </c>
      <c r="AE40" s="65">
        <v>24</v>
      </c>
      <c r="AF40" s="65">
        <v>24</v>
      </c>
      <c r="AG40" s="65">
        <v>24</v>
      </c>
      <c r="AH40" s="65">
        <v>24</v>
      </c>
      <c r="AI40" s="65">
        <v>24</v>
      </c>
      <c r="AJ40" s="65">
        <v>24</v>
      </c>
      <c r="AM40" s="11"/>
      <c r="AO40" s="4"/>
    </row>
    <row r="41" spans="1:41" x14ac:dyDescent="0.3">
      <c r="C41" s="4"/>
      <c r="AM41" s="11"/>
      <c r="AO41" s="4"/>
    </row>
    <row r="42" spans="1:41" x14ac:dyDescent="0.3">
      <c r="A42" s="6" t="s">
        <v>6</v>
      </c>
      <c r="C42" s="4"/>
      <c r="AM42" s="11"/>
      <c r="AO42" s="4"/>
    </row>
    <row r="43" spans="1:41" x14ac:dyDescent="0.3">
      <c r="A43" s="1" t="s">
        <v>26</v>
      </c>
      <c r="C43" s="4">
        <v>744</v>
      </c>
      <c r="G43" s="50">
        <v>24</v>
      </c>
      <c r="H43" s="50">
        <v>24</v>
      </c>
      <c r="I43" s="50">
        <v>24</v>
      </c>
      <c r="J43" s="50">
        <v>24</v>
      </c>
      <c r="K43" s="50">
        <v>24</v>
      </c>
      <c r="L43" s="50">
        <v>24</v>
      </c>
      <c r="M43" s="50">
        <v>24</v>
      </c>
      <c r="N43" s="50">
        <v>24</v>
      </c>
      <c r="O43" s="50">
        <v>24</v>
      </c>
      <c r="P43" s="50">
        <v>24</v>
      </c>
      <c r="Q43" s="50">
        <v>24</v>
      </c>
      <c r="R43" s="50">
        <v>24</v>
      </c>
      <c r="S43" s="50">
        <v>24</v>
      </c>
      <c r="T43" s="50">
        <v>24</v>
      </c>
      <c r="U43" s="50">
        <v>24</v>
      </c>
      <c r="V43" s="50">
        <v>24</v>
      </c>
      <c r="W43" s="50">
        <v>24</v>
      </c>
      <c r="X43" s="50">
        <v>24</v>
      </c>
      <c r="Y43" s="50">
        <v>24</v>
      </c>
      <c r="Z43" s="50">
        <v>24</v>
      </c>
      <c r="AA43" s="50">
        <v>24</v>
      </c>
      <c r="AB43" s="50">
        <v>24</v>
      </c>
      <c r="AC43" s="50">
        <v>24</v>
      </c>
      <c r="AD43" s="50">
        <v>24</v>
      </c>
      <c r="AE43" s="50">
        <v>24</v>
      </c>
      <c r="AF43" s="50">
        <v>24</v>
      </c>
      <c r="AG43" s="50">
        <v>24</v>
      </c>
      <c r="AH43" s="50">
        <v>24</v>
      </c>
      <c r="AI43" s="50">
        <v>24</v>
      </c>
      <c r="AJ43" s="50">
        <v>24</v>
      </c>
      <c r="AK43" s="50">
        <v>24</v>
      </c>
      <c r="AM43" s="11"/>
      <c r="AO43" s="4"/>
    </row>
    <row r="44" spans="1:41" hidden="1" x14ac:dyDescent="0.3">
      <c r="A44" s="1" t="s">
        <v>23</v>
      </c>
      <c r="C44" s="4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M44" s="11"/>
      <c r="AO44" s="4"/>
    </row>
    <row r="45" spans="1:41" ht="28.8" hidden="1" x14ac:dyDescent="0.3">
      <c r="A45" s="9" t="s">
        <v>24</v>
      </c>
      <c r="C45" s="4">
        <v>744</v>
      </c>
      <c r="G45" s="65">
        <v>24</v>
      </c>
      <c r="H45" s="65">
        <v>24</v>
      </c>
      <c r="I45" s="65">
        <v>24</v>
      </c>
      <c r="J45" s="65">
        <v>24</v>
      </c>
      <c r="K45" s="65">
        <v>24</v>
      </c>
      <c r="L45" s="65">
        <v>24</v>
      </c>
      <c r="M45" s="65">
        <v>24</v>
      </c>
      <c r="N45" s="65">
        <v>24</v>
      </c>
      <c r="O45" s="65">
        <v>24</v>
      </c>
      <c r="P45" s="65">
        <v>24</v>
      </c>
      <c r="Q45" s="65">
        <v>24</v>
      </c>
      <c r="R45" s="65">
        <v>24</v>
      </c>
      <c r="S45" s="65">
        <v>24</v>
      </c>
      <c r="T45" s="65">
        <v>24</v>
      </c>
      <c r="U45" s="65">
        <v>24</v>
      </c>
      <c r="V45" s="65">
        <v>24</v>
      </c>
      <c r="W45" s="65">
        <v>24</v>
      </c>
      <c r="X45" s="65">
        <v>24</v>
      </c>
      <c r="Y45" s="65">
        <v>24</v>
      </c>
      <c r="Z45" s="65">
        <v>24</v>
      </c>
      <c r="AA45" s="65">
        <v>24</v>
      </c>
      <c r="AB45" s="65">
        <v>24</v>
      </c>
      <c r="AC45" s="65">
        <v>24</v>
      </c>
      <c r="AD45" s="65">
        <v>24</v>
      </c>
      <c r="AE45" s="65">
        <v>24</v>
      </c>
      <c r="AF45" s="65">
        <v>24</v>
      </c>
      <c r="AG45" s="65">
        <v>24</v>
      </c>
      <c r="AH45" s="65">
        <v>24</v>
      </c>
      <c r="AI45" s="65">
        <v>24</v>
      </c>
      <c r="AJ45" s="65">
        <v>24</v>
      </c>
      <c r="AK45" s="65">
        <v>24</v>
      </c>
      <c r="AM45" s="11"/>
      <c r="AO45" s="4"/>
    </row>
    <row r="46" spans="1:41" x14ac:dyDescent="0.3">
      <c r="A46" s="9" t="s">
        <v>25</v>
      </c>
      <c r="C46" s="4">
        <v>744</v>
      </c>
      <c r="G46" s="65">
        <v>24</v>
      </c>
      <c r="H46" s="65">
        <v>24</v>
      </c>
      <c r="I46" s="65">
        <v>24</v>
      </c>
      <c r="J46" s="65">
        <v>24</v>
      </c>
      <c r="K46" s="65">
        <v>24</v>
      </c>
      <c r="L46" s="65">
        <v>24</v>
      </c>
      <c r="M46" s="65">
        <v>24</v>
      </c>
      <c r="N46" s="65">
        <v>24</v>
      </c>
      <c r="O46" s="65">
        <v>24</v>
      </c>
      <c r="P46" s="65">
        <v>24</v>
      </c>
      <c r="Q46" s="65">
        <v>24</v>
      </c>
      <c r="R46" s="65">
        <v>24</v>
      </c>
      <c r="S46" s="65">
        <v>24</v>
      </c>
      <c r="T46" s="65">
        <v>24</v>
      </c>
      <c r="U46" s="65">
        <v>24</v>
      </c>
      <c r="V46" s="65">
        <v>24</v>
      </c>
      <c r="W46" s="65">
        <v>24</v>
      </c>
      <c r="X46" s="65">
        <v>24</v>
      </c>
      <c r="Y46" s="65">
        <v>24</v>
      </c>
      <c r="Z46" s="65">
        <v>24</v>
      </c>
      <c r="AA46" s="65">
        <v>24</v>
      </c>
      <c r="AB46" s="65">
        <v>24</v>
      </c>
      <c r="AC46" s="65">
        <v>24</v>
      </c>
      <c r="AD46" s="65">
        <v>24</v>
      </c>
      <c r="AE46" s="65">
        <v>24</v>
      </c>
      <c r="AF46" s="65">
        <v>24</v>
      </c>
      <c r="AG46" s="65">
        <v>24</v>
      </c>
      <c r="AH46" s="65">
        <v>24</v>
      </c>
      <c r="AI46" s="65">
        <v>24</v>
      </c>
      <c r="AJ46" s="65">
        <v>24</v>
      </c>
      <c r="AK46" s="65">
        <v>24</v>
      </c>
      <c r="AM46" s="11"/>
      <c r="AO46" s="4"/>
    </row>
    <row r="47" spans="1:41" x14ac:dyDescent="0.3">
      <c r="C47" s="4"/>
      <c r="AM47" s="11"/>
      <c r="AO47" s="4"/>
    </row>
    <row r="48" spans="1:41" x14ac:dyDescent="0.3">
      <c r="A48" s="6" t="s">
        <v>7</v>
      </c>
      <c r="C48" s="4"/>
      <c r="AM48" s="11"/>
      <c r="AO48" s="4"/>
    </row>
    <row r="49" spans="1:41" x14ac:dyDescent="0.3">
      <c r="A49" s="1" t="s">
        <v>26</v>
      </c>
      <c r="C49" s="4">
        <v>720</v>
      </c>
      <c r="G49" s="50">
        <v>24</v>
      </c>
      <c r="H49" s="50">
        <v>24</v>
      </c>
      <c r="I49" s="50">
        <v>24</v>
      </c>
      <c r="J49" s="50">
        <v>24</v>
      </c>
      <c r="K49" s="50">
        <v>24</v>
      </c>
      <c r="L49" s="50">
        <v>24</v>
      </c>
      <c r="M49" s="50">
        <v>24</v>
      </c>
      <c r="N49" s="50">
        <v>24</v>
      </c>
      <c r="O49" s="50">
        <v>24</v>
      </c>
      <c r="P49" s="50">
        <v>24</v>
      </c>
      <c r="Q49" s="50">
        <v>24</v>
      </c>
      <c r="R49" s="50">
        <v>24</v>
      </c>
      <c r="S49" s="50">
        <v>24</v>
      </c>
      <c r="T49" s="50">
        <v>24</v>
      </c>
      <c r="U49" s="50">
        <v>24</v>
      </c>
      <c r="V49" s="50">
        <v>24</v>
      </c>
      <c r="W49" s="50">
        <v>24</v>
      </c>
      <c r="X49" s="50">
        <v>24</v>
      </c>
      <c r="Y49" s="50">
        <v>24</v>
      </c>
      <c r="Z49" s="50">
        <v>24</v>
      </c>
      <c r="AA49" s="50">
        <v>24</v>
      </c>
      <c r="AB49" s="50">
        <v>24</v>
      </c>
      <c r="AC49" s="50">
        <v>24</v>
      </c>
      <c r="AD49" s="50">
        <v>24</v>
      </c>
      <c r="AE49" s="50">
        <v>24</v>
      </c>
      <c r="AF49" s="50">
        <v>24</v>
      </c>
      <c r="AG49" s="50">
        <v>24</v>
      </c>
      <c r="AH49" s="50">
        <v>24</v>
      </c>
      <c r="AI49" s="50">
        <v>24</v>
      </c>
      <c r="AJ49" s="50">
        <v>24</v>
      </c>
      <c r="AM49" s="11"/>
      <c r="AO49" s="4"/>
    </row>
    <row r="50" spans="1:41" hidden="1" x14ac:dyDescent="0.3">
      <c r="A50" s="1" t="s">
        <v>23</v>
      </c>
      <c r="C50" s="4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M50" s="11"/>
      <c r="AO50" s="4"/>
    </row>
    <row r="51" spans="1:41" ht="28.8" hidden="1" x14ac:dyDescent="0.3">
      <c r="A51" s="9" t="s">
        <v>24</v>
      </c>
      <c r="C51" s="4">
        <v>720</v>
      </c>
      <c r="G51" s="65">
        <v>24</v>
      </c>
      <c r="H51" s="65">
        <v>24</v>
      </c>
      <c r="I51" s="65">
        <v>24</v>
      </c>
      <c r="J51" s="65">
        <v>24</v>
      </c>
      <c r="K51" s="65">
        <v>24</v>
      </c>
      <c r="L51" s="65">
        <v>24</v>
      </c>
      <c r="M51" s="65">
        <v>24</v>
      </c>
      <c r="N51" s="65">
        <v>24</v>
      </c>
      <c r="O51" s="65">
        <v>24</v>
      </c>
      <c r="P51" s="65">
        <v>24</v>
      </c>
      <c r="Q51" s="65">
        <v>24</v>
      </c>
      <c r="R51" s="65">
        <v>24</v>
      </c>
      <c r="S51" s="65">
        <v>24</v>
      </c>
      <c r="T51" s="65">
        <v>24</v>
      </c>
      <c r="U51" s="65">
        <v>24</v>
      </c>
      <c r="V51" s="65">
        <v>24</v>
      </c>
      <c r="W51" s="65">
        <v>24</v>
      </c>
      <c r="X51" s="65">
        <v>24</v>
      </c>
      <c r="Y51" s="65">
        <v>24</v>
      </c>
      <c r="Z51" s="65">
        <v>24</v>
      </c>
      <c r="AA51" s="65">
        <v>24</v>
      </c>
      <c r="AB51" s="65">
        <v>24</v>
      </c>
      <c r="AC51" s="65">
        <v>24</v>
      </c>
      <c r="AD51" s="65">
        <v>24</v>
      </c>
      <c r="AE51" s="65">
        <v>24</v>
      </c>
      <c r="AF51" s="65">
        <v>24</v>
      </c>
      <c r="AG51" s="65">
        <v>24</v>
      </c>
      <c r="AH51" s="65">
        <v>24</v>
      </c>
      <c r="AI51" s="65">
        <v>24</v>
      </c>
      <c r="AJ51" s="65">
        <v>24</v>
      </c>
      <c r="AM51" s="11"/>
      <c r="AO51" s="4"/>
    </row>
    <row r="52" spans="1:41" x14ac:dyDescent="0.3">
      <c r="A52" s="9" t="s">
        <v>25</v>
      </c>
      <c r="C52" s="4">
        <v>720</v>
      </c>
      <c r="G52" s="65">
        <v>24</v>
      </c>
      <c r="H52" s="65">
        <v>24</v>
      </c>
      <c r="I52" s="65">
        <v>24</v>
      </c>
      <c r="J52" s="65">
        <v>24</v>
      </c>
      <c r="K52" s="65">
        <v>24</v>
      </c>
      <c r="L52" s="65">
        <v>24</v>
      </c>
      <c r="M52" s="65">
        <v>24</v>
      </c>
      <c r="N52" s="65">
        <v>24</v>
      </c>
      <c r="O52" s="65">
        <v>24</v>
      </c>
      <c r="P52" s="65">
        <v>24</v>
      </c>
      <c r="Q52" s="65">
        <v>24</v>
      </c>
      <c r="R52" s="65">
        <v>24</v>
      </c>
      <c r="S52" s="65">
        <v>24</v>
      </c>
      <c r="T52" s="65">
        <v>24</v>
      </c>
      <c r="U52" s="65">
        <v>24</v>
      </c>
      <c r="V52" s="65">
        <v>24</v>
      </c>
      <c r="W52" s="65">
        <v>24</v>
      </c>
      <c r="X52" s="65">
        <v>24</v>
      </c>
      <c r="Y52" s="65">
        <v>24</v>
      </c>
      <c r="Z52" s="65">
        <v>24</v>
      </c>
      <c r="AA52" s="65">
        <v>24</v>
      </c>
      <c r="AB52" s="65">
        <v>24</v>
      </c>
      <c r="AC52" s="65">
        <v>24</v>
      </c>
      <c r="AD52" s="65">
        <v>24</v>
      </c>
      <c r="AE52" s="65">
        <v>24</v>
      </c>
      <c r="AF52" s="65">
        <v>24</v>
      </c>
      <c r="AG52" s="65">
        <v>24</v>
      </c>
      <c r="AH52" s="65">
        <v>24</v>
      </c>
      <c r="AI52" s="65">
        <v>24</v>
      </c>
      <c r="AJ52" s="65">
        <v>24</v>
      </c>
      <c r="AM52" s="11"/>
      <c r="AO52" s="4"/>
    </row>
    <row r="53" spans="1:41" x14ac:dyDescent="0.3">
      <c r="C53" s="4"/>
      <c r="AM53" s="11"/>
      <c r="AO53" s="4"/>
    </row>
    <row r="54" spans="1:41" x14ac:dyDescent="0.3">
      <c r="A54" s="6" t="s">
        <v>8</v>
      </c>
      <c r="C54" s="4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M54" s="11"/>
      <c r="AO54" s="4"/>
    </row>
    <row r="55" spans="1:41" x14ac:dyDescent="0.3">
      <c r="A55" s="1" t="s">
        <v>26</v>
      </c>
      <c r="C55" s="4">
        <v>744</v>
      </c>
      <c r="G55" s="50">
        <v>24</v>
      </c>
      <c r="H55" s="50">
        <v>24</v>
      </c>
      <c r="I55" s="50">
        <v>24</v>
      </c>
      <c r="J55" s="50">
        <v>24</v>
      </c>
      <c r="K55" s="50">
        <v>24</v>
      </c>
      <c r="L55" s="50">
        <v>24</v>
      </c>
      <c r="M55" s="50">
        <v>24</v>
      </c>
      <c r="N55" s="50">
        <v>24</v>
      </c>
      <c r="O55" s="50">
        <v>24</v>
      </c>
      <c r="P55" s="50">
        <v>24</v>
      </c>
      <c r="Q55" s="50">
        <v>24</v>
      </c>
      <c r="R55" s="50">
        <v>24</v>
      </c>
      <c r="S55" s="50">
        <v>24</v>
      </c>
      <c r="T55" s="50">
        <v>24</v>
      </c>
      <c r="U55" s="50">
        <v>24</v>
      </c>
      <c r="V55" s="50">
        <v>24</v>
      </c>
      <c r="W55" s="50">
        <v>24</v>
      </c>
      <c r="X55" s="50">
        <v>24</v>
      </c>
      <c r="Y55" s="50">
        <v>24</v>
      </c>
      <c r="Z55" s="50">
        <v>24</v>
      </c>
      <c r="AA55" s="50">
        <v>24</v>
      </c>
      <c r="AB55" s="50">
        <v>24</v>
      </c>
      <c r="AC55" s="50">
        <v>24</v>
      </c>
      <c r="AD55" s="50">
        <v>24</v>
      </c>
      <c r="AE55" s="50">
        <v>24</v>
      </c>
      <c r="AF55" s="50">
        <v>24</v>
      </c>
      <c r="AG55" s="50">
        <v>24</v>
      </c>
      <c r="AH55" s="50">
        <v>24</v>
      </c>
      <c r="AI55" s="50">
        <v>24</v>
      </c>
      <c r="AJ55" s="50">
        <v>24</v>
      </c>
      <c r="AK55" s="50">
        <v>24</v>
      </c>
      <c r="AM55" s="11"/>
      <c r="AO55" s="4"/>
    </row>
    <row r="56" spans="1:41" hidden="1" x14ac:dyDescent="0.3">
      <c r="A56" s="1" t="s">
        <v>23</v>
      </c>
      <c r="C56" s="4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M56" s="11"/>
      <c r="AO56" s="4"/>
    </row>
    <row r="57" spans="1:41" ht="28.8" hidden="1" x14ac:dyDescent="0.3">
      <c r="A57" s="9" t="s">
        <v>24</v>
      </c>
      <c r="C57" s="4">
        <v>744</v>
      </c>
      <c r="G57" s="65">
        <v>24</v>
      </c>
      <c r="H57" s="65">
        <v>24</v>
      </c>
      <c r="I57" s="65">
        <v>24</v>
      </c>
      <c r="J57" s="65">
        <v>24</v>
      </c>
      <c r="K57" s="65">
        <v>24</v>
      </c>
      <c r="L57" s="65">
        <v>24</v>
      </c>
      <c r="M57" s="65">
        <v>24</v>
      </c>
      <c r="N57" s="65">
        <v>24</v>
      </c>
      <c r="O57" s="65">
        <v>24</v>
      </c>
      <c r="P57" s="65">
        <v>24</v>
      </c>
      <c r="Q57" s="65">
        <v>24</v>
      </c>
      <c r="R57" s="65">
        <v>24</v>
      </c>
      <c r="S57" s="65">
        <v>24</v>
      </c>
      <c r="T57" s="65">
        <v>24</v>
      </c>
      <c r="U57" s="65">
        <v>24</v>
      </c>
      <c r="V57" s="65">
        <v>24</v>
      </c>
      <c r="W57" s="65">
        <v>24</v>
      </c>
      <c r="X57" s="65">
        <v>24</v>
      </c>
      <c r="Y57" s="65">
        <v>24</v>
      </c>
      <c r="Z57" s="65">
        <v>24</v>
      </c>
      <c r="AA57" s="65">
        <v>24</v>
      </c>
      <c r="AB57" s="65">
        <v>24</v>
      </c>
      <c r="AC57" s="65">
        <v>24</v>
      </c>
      <c r="AD57" s="65">
        <v>24</v>
      </c>
      <c r="AE57" s="65">
        <v>24</v>
      </c>
      <c r="AF57" s="65">
        <v>24</v>
      </c>
      <c r="AG57" s="65">
        <v>24</v>
      </c>
      <c r="AH57" s="65">
        <v>24</v>
      </c>
      <c r="AI57" s="65">
        <v>24</v>
      </c>
      <c r="AJ57" s="65">
        <v>24</v>
      </c>
      <c r="AK57" s="65">
        <v>24</v>
      </c>
      <c r="AM57" s="11"/>
      <c r="AO57" s="4"/>
    </row>
    <row r="58" spans="1:41" x14ac:dyDescent="0.3">
      <c r="A58" s="9" t="s">
        <v>25</v>
      </c>
      <c r="C58" s="4">
        <v>744</v>
      </c>
      <c r="G58" s="65">
        <v>24</v>
      </c>
      <c r="H58" s="65">
        <v>24</v>
      </c>
      <c r="I58" s="65">
        <v>24</v>
      </c>
      <c r="J58" s="65">
        <v>24</v>
      </c>
      <c r="K58" s="65">
        <v>24</v>
      </c>
      <c r="L58" s="65">
        <v>24</v>
      </c>
      <c r="M58" s="65">
        <v>24</v>
      </c>
      <c r="N58" s="65">
        <v>24</v>
      </c>
      <c r="O58" s="65">
        <v>24</v>
      </c>
      <c r="P58" s="65">
        <v>24</v>
      </c>
      <c r="Q58" s="65">
        <v>24</v>
      </c>
      <c r="R58" s="65">
        <v>24</v>
      </c>
      <c r="S58" s="65">
        <v>24</v>
      </c>
      <c r="T58" s="65">
        <v>24</v>
      </c>
      <c r="U58" s="65">
        <v>24</v>
      </c>
      <c r="V58" s="65">
        <v>24</v>
      </c>
      <c r="W58" s="65">
        <v>24</v>
      </c>
      <c r="X58" s="65">
        <v>24</v>
      </c>
      <c r="Y58" s="65">
        <v>24</v>
      </c>
      <c r="Z58" s="65">
        <v>24</v>
      </c>
      <c r="AA58" s="65">
        <v>24</v>
      </c>
      <c r="AB58" s="65">
        <v>24</v>
      </c>
      <c r="AC58" s="65">
        <v>24</v>
      </c>
      <c r="AD58" s="65">
        <v>24</v>
      </c>
      <c r="AE58" s="65">
        <v>24</v>
      </c>
      <c r="AF58" s="65">
        <v>24</v>
      </c>
      <c r="AG58" s="65">
        <v>24</v>
      </c>
      <c r="AH58" s="65">
        <v>24</v>
      </c>
      <c r="AI58" s="65">
        <v>24</v>
      </c>
      <c r="AJ58" s="65">
        <v>24</v>
      </c>
      <c r="AK58" s="65">
        <v>24</v>
      </c>
      <c r="AM58" s="11"/>
      <c r="AO58" s="4"/>
    </row>
    <row r="59" spans="1:41" x14ac:dyDescent="0.3">
      <c r="C59" s="4"/>
      <c r="AM59" s="11"/>
      <c r="AO59" s="4"/>
    </row>
    <row r="60" spans="1:41" x14ac:dyDescent="0.3">
      <c r="A60" s="6" t="s">
        <v>9</v>
      </c>
      <c r="C60" s="4"/>
      <c r="AM60" s="11"/>
      <c r="AO60" s="4"/>
    </row>
    <row r="61" spans="1:41" x14ac:dyDescent="0.3">
      <c r="A61" s="1" t="s">
        <v>26</v>
      </c>
      <c r="C61" s="4">
        <v>744</v>
      </c>
      <c r="G61" s="50">
        <v>24</v>
      </c>
      <c r="H61" s="50">
        <v>24</v>
      </c>
      <c r="I61" s="50">
        <v>24</v>
      </c>
      <c r="J61" s="50">
        <v>24</v>
      </c>
      <c r="K61" s="50">
        <v>24</v>
      </c>
      <c r="L61" s="50">
        <v>24</v>
      </c>
      <c r="M61" s="50">
        <v>24</v>
      </c>
      <c r="N61" s="50">
        <v>24</v>
      </c>
      <c r="O61" s="50">
        <v>24</v>
      </c>
      <c r="P61" s="50">
        <v>24</v>
      </c>
      <c r="Q61" s="50">
        <v>24</v>
      </c>
      <c r="R61" s="50">
        <v>24</v>
      </c>
      <c r="S61" s="50">
        <v>24</v>
      </c>
      <c r="T61" s="50">
        <v>24</v>
      </c>
      <c r="U61" s="50">
        <v>24</v>
      </c>
      <c r="V61" s="50">
        <v>24</v>
      </c>
      <c r="W61" s="50">
        <v>24</v>
      </c>
      <c r="X61" s="50">
        <v>24</v>
      </c>
      <c r="Y61" s="50">
        <v>24</v>
      </c>
      <c r="Z61" s="50">
        <v>24</v>
      </c>
      <c r="AA61" s="50">
        <v>24</v>
      </c>
      <c r="AB61" s="50">
        <v>24</v>
      </c>
      <c r="AC61" s="50">
        <v>24</v>
      </c>
      <c r="AD61" s="50">
        <v>24</v>
      </c>
      <c r="AE61" s="50">
        <v>24</v>
      </c>
      <c r="AF61" s="50">
        <v>24</v>
      </c>
      <c r="AG61" s="50">
        <v>24</v>
      </c>
      <c r="AH61" s="50">
        <v>24</v>
      </c>
      <c r="AI61" s="50">
        <v>24</v>
      </c>
      <c r="AJ61" s="50">
        <v>24</v>
      </c>
      <c r="AK61" s="50">
        <v>24</v>
      </c>
      <c r="AM61" s="11"/>
      <c r="AO61" s="4"/>
    </row>
    <row r="62" spans="1:41" hidden="1" x14ac:dyDescent="0.3">
      <c r="A62" s="1" t="s">
        <v>23</v>
      </c>
      <c r="C62" s="4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M62" s="11"/>
      <c r="AO62" s="4"/>
    </row>
    <row r="63" spans="1:41" ht="28.8" hidden="1" x14ac:dyDescent="0.3">
      <c r="A63" s="9" t="s">
        <v>24</v>
      </c>
      <c r="C63" s="4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M63" s="11"/>
      <c r="AO63" s="4"/>
    </row>
    <row r="64" spans="1:41" x14ac:dyDescent="0.3">
      <c r="A64" s="9" t="s">
        <v>25</v>
      </c>
      <c r="C64" s="4">
        <v>744</v>
      </c>
      <c r="G64" s="65">
        <v>24</v>
      </c>
      <c r="H64" s="65">
        <v>24</v>
      </c>
      <c r="I64" s="65">
        <v>24</v>
      </c>
      <c r="J64" s="65">
        <v>24</v>
      </c>
      <c r="K64" s="65">
        <v>24</v>
      </c>
      <c r="L64" s="65">
        <v>24</v>
      </c>
      <c r="M64" s="65">
        <v>24</v>
      </c>
      <c r="N64" s="65">
        <v>24</v>
      </c>
      <c r="O64" s="65">
        <v>24</v>
      </c>
      <c r="P64" s="65">
        <v>24</v>
      </c>
      <c r="Q64" s="65">
        <v>24</v>
      </c>
      <c r="R64" s="65">
        <v>24</v>
      </c>
      <c r="S64" s="65">
        <v>24</v>
      </c>
      <c r="T64" s="65">
        <v>24</v>
      </c>
      <c r="U64" s="65">
        <v>24</v>
      </c>
      <c r="V64" s="65">
        <v>24</v>
      </c>
      <c r="W64" s="65">
        <v>24</v>
      </c>
      <c r="X64" s="65">
        <v>24</v>
      </c>
      <c r="Y64" s="65">
        <v>24</v>
      </c>
      <c r="Z64" s="65">
        <v>24</v>
      </c>
      <c r="AA64" s="65">
        <v>24</v>
      </c>
      <c r="AB64" s="65">
        <v>24</v>
      </c>
      <c r="AC64" s="65">
        <v>24</v>
      </c>
      <c r="AD64" s="65">
        <v>24</v>
      </c>
      <c r="AE64" s="65">
        <v>24</v>
      </c>
      <c r="AF64" s="65">
        <v>24</v>
      </c>
      <c r="AG64" s="65">
        <v>24</v>
      </c>
      <c r="AH64" s="65">
        <v>24</v>
      </c>
      <c r="AI64" s="65">
        <v>24</v>
      </c>
      <c r="AJ64" s="65">
        <v>24</v>
      </c>
      <c r="AK64" s="65">
        <v>24</v>
      </c>
      <c r="AM64" s="11"/>
      <c r="AO64" s="4"/>
    </row>
    <row r="65" spans="1:41" x14ac:dyDescent="0.3">
      <c r="C65" s="4"/>
      <c r="AM65" s="11"/>
      <c r="AO65" s="4"/>
    </row>
    <row r="66" spans="1:41" x14ac:dyDescent="0.3">
      <c r="A66" s="6" t="s">
        <v>10</v>
      </c>
      <c r="C66" s="4"/>
      <c r="AM66" s="11"/>
      <c r="AO66" s="4"/>
    </row>
    <row r="67" spans="1:41" x14ac:dyDescent="0.3">
      <c r="A67" s="1" t="s">
        <v>26</v>
      </c>
      <c r="C67" s="4">
        <v>720</v>
      </c>
      <c r="G67" s="50">
        <v>24</v>
      </c>
      <c r="H67" s="50">
        <v>24</v>
      </c>
      <c r="I67" s="50">
        <v>24</v>
      </c>
      <c r="J67" s="50">
        <v>24</v>
      </c>
      <c r="K67" s="50">
        <v>24</v>
      </c>
      <c r="L67" s="50">
        <v>24</v>
      </c>
      <c r="M67" s="50">
        <v>24</v>
      </c>
      <c r="N67" s="50">
        <v>24</v>
      </c>
      <c r="O67" s="50">
        <v>24</v>
      </c>
      <c r="P67" s="50">
        <v>24</v>
      </c>
      <c r="Q67" s="50">
        <v>24</v>
      </c>
      <c r="R67" s="50">
        <v>24</v>
      </c>
      <c r="S67" s="50">
        <v>24</v>
      </c>
      <c r="T67" s="50">
        <v>24</v>
      </c>
      <c r="U67" s="50">
        <v>24</v>
      </c>
      <c r="V67" s="50">
        <v>24</v>
      </c>
      <c r="W67" s="50">
        <v>24</v>
      </c>
      <c r="X67" s="50">
        <v>24</v>
      </c>
      <c r="Y67" s="50">
        <v>24</v>
      </c>
      <c r="Z67" s="50">
        <v>24</v>
      </c>
      <c r="AA67" s="50">
        <v>24</v>
      </c>
      <c r="AB67" s="50">
        <v>24</v>
      </c>
      <c r="AC67" s="50">
        <v>24</v>
      </c>
      <c r="AD67" s="50">
        <v>24</v>
      </c>
      <c r="AE67" s="50">
        <v>24</v>
      </c>
      <c r="AF67" s="50">
        <v>24</v>
      </c>
      <c r="AG67" s="50">
        <v>24</v>
      </c>
      <c r="AH67" s="50">
        <v>24</v>
      </c>
      <c r="AI67" s="50">
        <v>24</v>
      </c>
      <c r="AJ67" s="50">
        <v>24</v>
      </c>
      <c r="AM67" s="11"/>
      <c r="AO67" s="4"/>
    </row>
    <row r="68" spans="1:41" hidden="1" x14ac:dyDescent="0.3">
      <c r="A68" s="1" t="s">
        <v>23</v>
      </c>
      <c r="C68" s="4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O68" s="4"/>
    </row>
    <row r="69" spans="1:41" ht="28.8" hidden="1" x14ac:dyDescent="0.3">
      <c r="A69" s="9" t="s">
        <v>24</v>
      </c>
      <c r="C69" s="4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</row>
    <row r="70" spans="1:41" x14ac:dyDescent="0.3">
      <c r="A70" s="9" t="s">
        <v>25</v>
      </c>
      <c r="C70" s="4">
        <v>720</v>
      </c>
      <c r="G70" s="65">
        <v>24</v>
      </c>
      <c r="H70" s="65">
        <v>24</v>
      </c>
      <c r="I70" s="65">
        <v>24</v>
      </c>
      <c r="J70" s="65">
        <v>24</v>
      </c>
      <c r="K70" s="65">
        <v>24</v>
      </c>
      <c r="L70" s="65">
        <v>24</v>
      </c>
      <c r="M70" s="65">
        <v>24</v>
      </c>
      <c r="N70" s="65">
        <v>24</v>
      </c>
      <c r="O70" s="65">
        <v>24</v>
      </c>
      <c r="P70" s="65">
        <v>24</v>
      </c>
      <c r="Q70" s="65">
        <v>24</v>
      </c>
      <c r="R70" s="65">
        <v>24</v>
      </c>
      <c r="S70" s="65">
        <v>24</v>
      </c>
      <c r="T70" s="65">
        <v>24</v>
      </c>
      <c r="U70" s="65">
        <v>24</v>
      </c>
      <c r="V70" s="65">
        <v>24</v>
      </c>
      <c r="W70" s="65">
        <v>24</v>
      </c>
      <c r="X70" s="65">
        <v>24</v>
      </c>
      <c r="Y70" s="65">
        <v>24</v>
      </c>
      <c r="Z70" s="65">
        <v>24</v>
      </c>
      <c r="AA70" s="65">
        <v>24</v>
      </c>
      <c r="AB70" s="65">
        <v>24</v>
      </c>
      <c r="AC70" s="65">
        <v>24</v>
      </c>
      <c r="AD70" s="65">
        <v>24</v>
      </c>
      <c r="AE70" s="65">
        <v>24</v>
      </c>
      <c r="AF70" s="65">
        <v>24</v>
      </c>
      <c r="AG70" s="65">
        <v>24</v>
      </c>
      <c r="AH70" s="65">
        <v>24</v>
      </c>
      <c r="AI70" s="65">
        <v>24</v>
      </c>
      <c r="AJ70" s="65">
        <v>24</v>
      </c>
    </row>
    <row r="71" spans="1:41" x14ac:dyDescent="0.3">
      <c r="C71" s="4"/>
    </row>
    <row r="72" spans="1:41" x14ac:dyDescent="0.3">
      <c r="A72" s="6" t="s">
        <v>11</v>
      </c>
      <c r="C72" s="4"/>
    </row>
    <row r="73" spans="1:41" x14ac:dyDescent="0.3">
      <c r="A73" s="1" t="s">
        <v>26</v>
      </c>
      <c r="C73" s="4">
        <v>744</v>
      </c>
      <c r="G73" s="50">
        <v>24</v>
      </c>
      <c r="H73" s="50">
        <v>24</v>
      </c>
      <c r="I73" s="50">
        <v>24</v>
      </c>
      <c r="J73" s="50">
        <v>24</v>
      </c>
      <c r="K73" s="50">
        <v>24</v>
      </c>
      <c r="L73" s="50">
        <v>24</v>
      </c>
      <c r="M73" s="50">
        <v>24</v>
      </c>
      <c r="N73" s="50">
        <v>24</v>
      </c>
      <c r="O73" s="50">
        <v>24</v>
      </c>
      <c r="P73" s="50">
        <v>24</v>
      </c>
      <c r="Q73" s="50">
        <v>24</v>
      </c>
      <c r="R73" s="50">
        <v>24</v>
      </c>
      <c r="S73" s="50">
        <v>24</v>
      </c>
      <c r="T73" s="50">
        <v>24</v>
      </c>
      <c r="U73" s="50">
        <v>24</v>
      </c>
      <c r="V73" s="50">
        <v>24</v>
      </c>
      <c r="W73" s="50">
        <v>24</v>
      </c>
      <c r="X73" s="50">
        <v>24</v>
      </c>
      <c r="Y73" s="50">
        <v>24</v>
      </c>
      <c r="Z73" s="50">
        <v>24</v>
      </c>
      <c r="AA73" s="50">
        <v>24</v>
      </c>
      <c r="AB73" s="50">
        <v>24</v>
      </c>
      <c r="AC73" s="50">
        <v>24</v>
      </c>
      <c r="AD73" s="50">
        <v>24</v>
      </c>
      <c r="AE73" s="50">
        <v>24</v>
      </c>
      <c r="AF73" s="50">
        <v>24</v>
      </c>
      <c r="AG73" s="50">
        <v>24</v>
      </c>
      <c r="AH73" s="50">
        <v>24</v>
      </c>
      <c r="AI73" s="50">
        <v>24</v>
      </c>
      <c r="AJ73" s="50">
        <v>24</v>
      </c>
      <c r="AK73" s="50">
        <v>24</v>
      </c>
    </row>
    <row r="74" spans="1:41" hidden="1" x14ac:dyDescent="0.3">
      <c r="A74" s="1" t="s">
        <v>23</v>
      </c>
      <c r="C74" s="4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</row>
    <row r="75" spans="1:41" ht="28.8" hidden="1" x14ac:dyDescent="0.3">
      <c r="A75" s="9" t="s">
        <v>24</v>
      </c>
      <c r="C75" s="4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</row>
    <row r="76" spans="1:41" x14ac:dyDescent="0.3">
      <c r="A76" s="9" t="s">
        <v>25</v>
      </c>
      <c r="C76" s="4">
        <v>744</v>
      </c>
      <c r="G76" s="65">
        <v>24</v>
      </c>
      <c r="H76" s="65">
        <v>24</v>
      </c>
      <c r="I76" s="65">
        <v>24</v>
      </c>
      <c r="J76" s="65">
        <v>24</v>
      </c>
      <c r="K76" s="65">
        <v>24</v>
      </c>
      <c r="L76" s="65">
        <v>24</v>
      </c>
      <c r="M76" s="65">
        <v>24</v>
      </c>
      <c r="N76" s="65">
        <v>24</v>
      </c>
      <c r="O76" s="65">
        <v>24</v>
      </c>
      <c r="P76" s="65">
        <v>24</v>
      </c>
      <c r="Q76" s="65">
        <v>24</v>
      </c>
      <c r="R76" s="65">
        <v>24</v>
      </c>
      <c r="S76" s="65">
        <v>24</v>
      </c>
      <c r="T76" s="65">
        <v>24</v>
      </c>
      <c r="U76" s="65">
        <v>24</v>
      </c>
      <c r="V76" s="65">
        <v>24</v>
      </c>
      <c r="W76" s="65">
        <v>24</v>
      </c>
      <c r="X76" s="65">
        <v>24</v>
      </c>
      <c r="Y76" s="65">
        <v>24</v>
      </c>
      <c r="Z76" s="65">
        <v>24</v>
      </c>
      <c r="AA76" s="65">
        <v>24</v>
      </c>
      <c r="AB76" s="65">
        <v>24</v>
      </c>
      <c r="AC76" s="65">
        <v>24</v>
      </c>
      <c r="AD76" s="65">
        <v>24</v>
      </c>
      <c r="AE76" s="65">
        <v>24</v>
      </c>
      <c r="AF76" s="65">
        <v>24</v>
      </c>
      <c r="AG76" s="65">
        <v>24</v>
      </c>
      <c r="AH76" s="65">
        <v>24</v>
      </c>
      <c r="AI76" s="65">
        <v>24</v>
      </c>
      <c r="AJ76" s="65">
        <v>24</v>
      </c>
      <c r="AK76" s="65">
        <v>24</v>
      </c>
    </row>
    <row r="77" spans="1:41" x14ac:dyDescent="0.3">
      <c r="C77" s="4"/>
    </row>
    <row r="78" spans="1:41" x14ac:dyDescent="0.3">
      <c r="A78" s="6" t="s">
        <v>12</v>
      </c>
      <c r="C78" s="4"/>
    </row>
    <row r="79" spans="1:41" x14ac:dyDescent="0.3">
      <c r="A79" s="1" t="s">
        <v>26</v>
      </c>
      <c r="C79" s="4">
        <v>684.7</v>
      </c>
      <c r="G79" s="74">
        <v>24</v>
      </c>
      <c r="H79" s="74">
        <v>24</v>
      </c>
      <c r="I79" s="74">
        <v>24</v>
      </c>
      <c r="J79" s="74">
        <v>24</v>
      </c>
      <c r="K79" s="74">
        <v>24</v>
      </c>
      <c r="L79" s="74">
        <v>24</v>
      </c>
      <c r="M79" s="74">
        <v>24</v>
      </c>
      <c r="N79" s="74">
        <v>24</v>
      </c>
      <c r="O79" s="74">
        <v>24</v>
      </c>
      <c r="P79" s="74">
        <v>24</v>
      </c>
      <c r="Q79" s="74">
        <v>24</v>
      </c>
      <c r="R79" s="74">
        <v>24</v>
      </c>
      <c r="S79" s="74">
        <v>24</v>
      </c>
      <c r="T79" s="74">
        <v>24</v>
      </c>
      <c r="U79" s="74">
        <v>24</v>
      </c>
      <c r="V79" s="74">
        <v>24</v>
      </c>
      <c r="W79" s="74">
        <v>24</v>
      </c>
      <c r="X79" s="74">
        <v>24</v>
      </c>
      <c r="Y79" s="74">
        <v>24</v>
      </c>
      <c r="Z79" s="74">
        <v>24</v>
      </c>
      <c r="AA79" s="74">
        <v>24</v>
      </c>
      <c r="AB79" s="74">
        <v>24</v>
      </c>
      <c r="AC79" s="74">
        <v>24</v>
      </c>
      <c r="AD79" s="74">
        <v>24</v>
      </c>
      <c r="AE79" s="74">
        <v>24</v>
      </c>
      <c r="AF79" s="74">
        <v>24</v>
      </c>
      <c r="AG79" s="74">
        <v>24</v>
      </c>
      <c r="AH79" s="74">
        <v>24</v>
      </c>
      <c r="AI79" s="75">
        <v>12.7</v>
      </c>
      <c r="AJ79" s="76">
        <v>0</v>
      </c>
    </row>
    <row r="80" spans="1:41" hidden="1" x14ac:dyDescent="0.3">
      <c r="A80" s="1" t="s">
        <v>23</v>
      </c>
      <c r="C80" s="4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</row>
    <row r="81" spans="1:44" ht="28.8" hidden="1" x14ac:dyDescent="0.3">
      <c r="A81" s="9" t="s">
        <v>24</v>
      </c>
      <c r="C81" s="4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</row>
    <row r="82" spans="1:44" x14ac:dyDescent="0.3">
      <c r="A82" s="9" t="s">
        <v>25</v>
      </c>
      <c r="C82" s="4">
        <v>720</v>
      </c>
      <c r="G82" s="65">
        <v>24</v>
      </c>
      <c r="H82" s="65">
        <v>24</v>
      </c>
      <c r="I82" s="65">
        <v>24</v>
      </c>
      <c r="J82" s="65">
        <v>24</v>
      </c>
      <c r="K82" s="65">
        <v>24</v>
      </c>
      <c r="L82" s="65">
        <v>24</v>
      </c>
      <c r="M82" s="65">
        <v>24</v>
      </c>
      <c r="N82" s="65">
        <v>24</v>
      </c>
      <c r="O82" s="65">
        <v>24</v>
      </c>
      <c r="P82" s="65">
        <v>24</v>
      </c>
      <c r="Q82" s="65">
        <v>24</v>
      </c>
      <c r="R82" s="65">
        <v>24</v>
      </c>
      <c r="S82" s="65">
        <v>24</v>
      </c>
      <c r="T82" s="65">
        <v>24</v>
      </c>
      <c r="U82" s="65">
        <v>24</v>
      </c>
      <c r="V82" s="65">
        <v>24</v>
      </c>
      <c r="W82" s="65">
        <v>24</v>
      </c>
      <c r="X82" s="65">
        <v>24</v>
      </c>
      <c r="Y82" s="65">
        <v>24</v>
      </c>
      <c r="Z82" s="65">
        <v>24</v>
      </c>
      <c r="AA82" s="65">
        <v>24</v>
      </c>
      <c r="AB82" s="65">
        <v>24</v>
      </c>
      <c r="AC82" s="65">
        <v>24</v>
      </c>
      <c r="AD82" s="65">
        <v>24</v>
      </c>
      <c r="AE82" s="65">
        <v>24</v>
      </c>
      <c r="AF82" s="65">
        <v>24</v>
      </c>
      <c r="AG82" s="65">
        <v>24</v>
      </c>
      <c r="AH82" s="65">
        <v>24</v>
      </c>
      <c r="AI82" s="65">
        <v>24</v>
      </c>
      <c r="AJ82" s="65">
        <v>24</v>
      </c>
    </row>
    <row r="83" spans="1:44" x14ac:dyDescent="0.3">
      <c r="C83" s="4"/>
    </row>
    <row r="84" spans="1:44" x14ac:dyDescent="0.3">
      <c r="A84" s="6" t="s">
        <v>13</v>
      </c>
      <c r="C84" s="4"/>
    </row>
    <row r="85" spans="1:44" x14ac:dyDescent="0.3">
      <c r="A85" s="1" t="s">
        <v>26</v>
      </c>
      <c r="C85" s="4">
        <v>726.9</v>
      </c>
      <c r="G85" s="80">
        <v>24</v>
      </c>
      <c r="H85" s="80">
        <v>24</v>
      </c>
      <c r="I85" s="80">
        <v>24</v>
      </c>
      <c r="J85" s="80">
        <v>24</v>
      </c>
      <c r="K85" s="80">
        <v>24</v>
      </c>
      <c r="L85" s="80">
        <v>24</v>
      </c>
      <c r="M85" s="80">
        <v>24</v>
      </c>
      <c r="N85" s="80">
        <v>24</v>
      </c>
      <c r="O85" s="80">
        <v>24</v>
      </c>
      <c r="P85" s="80">
        <v>24</v>
      </c>
      <c r="Q85" s="80">
        <v>24</v>
      </c>
      <c r="R85" s="80">
        <v>24</v>
      </c>
      <c r="S85" s="80">
        <v>24</v>
      </c>
      <c r="T85" s="80">
        <v>24</v>
      </c>
      <c r="U85" s="80">
        <v>24</v>
      </c>
      <c r="V85" s="80">
        <v>24</v>
      </c>
      <c r="W85" s="80">
        <v>24</v>
      </c>
      <c r="X85" s="80">
        <v>24</v>
      </c>
      <c r="Y85" s="80">
        <v>24</v>
      </c>
      <c r="Z85" s="80">
        <v>24</v>
      </c>
      <c r="AA85" s="80">
        <v>24</v>
      </c>
      <c r="AB85" s="80">
        <v>24</v>
      </c>
      <c r="AC85" s="80">
        <v>24</v>
      </c>
      <c r="AD85" s="80">
        <v>24</v>
      </c>
      <c r="AE85" s="80">
        <v>24</v>
      </c>
      <c r="AF85" s="80">
        <v>24</v>
      </c>
      <c r="AG85" s="80">
        <v>24</v>
      </c>
      <c r="AH85" s="81">
        <v>15.3</v>
      </c>
      <c r="AI85" s="81">
        <v>18.399999999999999</v>
      </c>
      <c r="AJ85" s="80">
        <v>24</v>
      </c>
      <c r="AK85" s="81">
        <v>21.2</v>
      </c>
    </row>
    <row r="86" spans="1:44" hidden="1" x14ac:dyDescent="0.3">
      <c r="A86" s="1" t="s">
        <v>23</v>
      </c>
      <c r="C86" s="4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</row>
    <row r="87" spans="1:44" ht="28.8" hidden="1" x14ac:dyDescent="0.3">
      <c r="A87" s="9" t="s">
        <v>24</v>
      </c>
      <c r="C87" s="4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</row>
    <row r="88" spans="1:44" x14ac:dyDescent="0.3">
      <c r="A88" s="9" t="s">
        <v>25</v>
      </c>
      <c r="C88" s="4">
        <v>744</v>
      </c>
      <c r="G88" s="65">
        <v>24</v>
      </c>
      <c r="H88" s="65">
        <v>24</v>
      </c>
      <c r="I88" s="65">
        <v>24</v>
      </c>
      <c r="J88" s="65">
        <v>24</v>
      </c>
      <c r="K88" s="65">
        <v>24</v>
      </c>
      <c r="L88" s="65">
        <v>24</v>
      </c>
      <c r="M88" s="65">
        <v>24</v>
      </c>
      <c r="N88" s="65">
        <v>24</v>
      </c>
      <c r="O88" s="65">
        <v>24</v>
      </c>
      <c r="P88" s="65">
        <v>24</v>
      </c>
      <c r="Q88" s="65">
        <v>24</v>
      </c>
      <c r="R88" s="65">
        <v>24</v>
      </c>
      <c r="S88" s="65">
        <v>24</v>
      </c>
      <c r="T88" s="65">
        <v>24</v>
      </c>
      <c r="U88" s="65">
        <v>24</v>
      </c>
      <c r="V88" s="65">
        <v>24</v>
      </c>
      <c r="W88" s="65">
        <v>24</v>
      </c>
      <c r="X88" s="65">
        <v>24</v>
      </c>
      <c r="Y88" s="65">
        <v>24</v>
      </c>
      <c r="Z88" s="65">
        <v>24</v>
      </c>
      <c r="AA88" s="65">
        <v>24</v>
      </c>
      <c r="AB88" s="65">
        <v>24</v>
      </c>
      <c r="AC88" s="65">
        <v>24</v>
      </c>
      <c r="AD88" s="65">
        <v>24</v>
      </c>
      <c r="AE88" s="65">
        <v>24</v>
      </c>
      <c r="AF88" s="65">
        <v>24</v>
      </c>
      <c r="AG88" s="65">
        <v>24</v>
      </c>
      <c r="AH88" s="65">
        <v>24</v>
      </c>
      <c r="AI88" s="65">
        <v>24</v>
      </c>
      <c r="AJ88" s="65">
        <v>24</v>
      </c>
      <c r="AK88" s="65">
        <v>24</v>
      </c>
    </row>
    <row r="90" spans="1:44" x14ac:dyDescent="0.3">
      <c r="G90" s="4" t="s">
        <v>22</v>
      </c>
    </row>
    <row r="91" spans="1:44" x14ac:dyDescent="0.3">
      <c r="A91" s="1"/>
      <c r="G91" s="14"/>
      <c r="H91" s="4" t="s">
        <v>14</v>
      </c>
    </row>
    <row r="92" spans="1:44" x14ac:dyDescent="0.3">
      <c r="G92" s="15"/>
      <c r="H92" s="4" t="s">
        <v>15</v>
      </c>
    </row>
    <row r="93" spans="1:44" x14ac:dyDescent="0.3">
      <c r="G93" s="16"/>
      <c r="H93" s="4" t="s">
        <v>16</v>
      </c>
    </row>
    <row r="94" spans="1:44" hidden="1" x14ac:dyDescent="0.3">
      <c r="A94" s="5" t="s">
        <v>36</v>
      </c>
      <c r="B94" s="63" t="s">
        <v>42</v>
      </c>
      <c r="C94" s="63" t="s">
        <v>38</v>
      </c>
      <c r="D94" s="5" t="s">
        <v>69</v>
      </c>
      <c r="E94" s="6"/>
      <c r="F94" s="5"/>
      <c r="AO94" s="21"/>
      <c r="AP94" s="21"/>
      <c r="AQ94" s="6"/>
      <c r="AR94" s="54"/>
    </row>
    <row r="95" spans="1:44" hidden="1" x14ac:dyDescent="0.3">
      <c r="D95" s="6" t="s">
        <v>70</v>
      </c>
      <c r="E95" s="6" t="s">
        <v>71</v>
      </c>
      <c r="F95" s="6"/>
      <c r="AQ95" s="6"/>
    </row>
    <row r="96" spans="1:44" hidden="1" x14ac:dyDescent="0.3">
      <c r="A96" s="5" t="s">
        <v>1</v>
      </c>
      <c r="B96" s="31">
        <v>366.55</v>
      </c>
      <c r="C96" s="6"/>
      <c r="D96" s="5">
        <v>0</v>
      </c>
      <c r="E96" s="32" t="e">
        <v>#DIV/0!</v>
      </c>
      <c r="F96" s="5"/>
    </row>
    <row r="97" spans="1:37" hidden="1" x14ac:dyDescent="0.3">
      <c r="A97" s="38" t="s">
        <v>43</v>
      </c>
      <c r="B97">
        <v>0</v>
      </c>
      <c r="C97" s="3">
        <v>0</v>
      </c>
      <c r="D97" s="40">
        <v>0</v>
      </c>
      <c r="E97" s="57"/>
      <c r="F97" s="4">
        <v>0</v>
      </c>
      <c r="G97"/>
    </row>
    <row r="98" spans="1:37" hidden="1" x14ac:dyDescent="0.3">
      <c r="A98" s="36" t="s">
        <v>30</v>
      </c>
      <c r="B98">
        <v>81.290000000000006</v>
      </c>
      <c r="C98" s="3">
        <v>22.177056336106943</v>
      </c>
      <c r="D98" s="40">
        <v>0</v>
      </c>
      <c r="E98" s="57"/>
      <c r="F98" s="4">
        <v>0</v>
      </c>
    </row>
    <row r="99" spans="1:37" hidden="1" x14ac:dyDescent="0.3">
      <c r="A99" s="36" t="s">
        <v>31</v>
      </c>
      <c r="B99">
        <v>0</v>
      </c>
      <c r="C99" s="3">
        <v>0</v>
      </c>
      <c r="D99" s="40">
        <v>0</v>
      </c>
      <c r="E99" s="57"/>
      <c r="F99" s="4">
        <v>0</v>
      </c>
    </row>
    <row r="100" spans="1:37" hidden="1" x14ac:dyDescent="0.3">
      <c r="A100" s="37" t="s">
        <v>32</v>
      </c>
      <c r="B100">
        <v>0</v>
      </c>
      <c r="C100" s="3">
        <v>0</v>
      </c>
      <c r="D100" s="51">
        <v>0</v>
      </c>
      <c r="E100" s="58"/>
      <c r="F100" s="4">
        <v>0</v>
      </c>
    </row>
    <row r="101" spans="1:37" hidden="1" x14ac:dyDescent="0.3">
      <c r="A101" s="36" t="s">
        <v>34</v>
      </c>
      <c r="B101">
        <v>279.18</v>
      </c>
      <c r="C101" s="3">
        <v>76.164234074478244</v>
      </c>
      <c r="D101" s="40">
        <v>0</v>
      </c>
      <c r="E101" s="57"/>
      <c r="F101" s="4">
        <v>0</v>
      </c>
    </row>
    <row r="102" spans="1:37" hidden="1" x14ac:dyDescent="0.3">
      <c r="A102" s="36" t="s">
        <v>33</v>
      </c>
      <c r="B102">
        <v>6.08</v>
      </c>
      <c r="C102" s="3">
        <v>1.6587095894148138</v>
      </c>
      <c r="D102" s="40">
        <v>0</v>
      </c>
      <c r="E102" s="57"/>
      <c r="F102" s="4">
        <v>0</v>
      </c>
    </row>
    <row r="103" spans="1:37" hidden="1" x14ac:dyDescent="0.3">
      <c r="A103" s="30" t="s">
        <v>19</v>
      </c>
      <c r="B103" s="29">
        <v>360.47</v>
      </c>
      <c r="C103" s="29">
        <v>98.341290410585188</v>
      </c>
      <c r="D103" s="41">
        <v>0</v>
      </c>
      <c r="E103" s="41"/>
      <c r="F103" s="4">
        <v>0</v>
      </c>
    </row>
    <row r="104" spans="1:37" hidden="1" x14ac:dyDescent="0.3"/>
    <row r="105" spans="1:37" s="1" customFormat="1" hidden="1" x14ac:dyDescent="0.3">
      <c r="A105" s="1" t="s">
        <v>2</v>
      </c>
      <c r="B105" s="1">
        <v>366.55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idden="1" x14ac:dyDescent="0.3">
      <c r="A106" t="s">
        <v>33</v>
      </c>
      <c r="B106">
        <v>6.08</v>
      </c>
      <c r="C106" s="3">
        <v>1.6587095894148138</v>
      </c>
    </row>
    <row r="107" spans="1:37" hidden="1" x14ac:dyDescent="0.3">
      <c r="A107" s="73" t="s">
        <v>30</v>
      </c>
      <c r="B107">
        <v>81.290000000000006</v>
      </c>
      <c r="C107" s="3">
        <v>22.177056336106943</v>
      </c>
    </row>
    <row r="108" spans="1:37" hidden="1" x14ac:dyDescent="0.3">
      <c r="A108" t="s">
        <v>34</v>
      </c>
      <c r="B108">
        <v>279.18</v>
      </c>
      <c r="C108" s="3">
        <v>76.164234074478244</v>
      </c>
    </row>
    <row r="109" spans="1:37" hidden="1" x14ac:dyDescent="0.3">
      <c r="A109" t="s">
        <v>31</v>
      </c>
      <c r="B109">
        <v>0</v>
      </c>
      <c r="C109" s="3">
        <v>0</v>
      </c>
    </row>
    <row r="110" spans="1:37" hidden="1" x14ac:dyDescent="0.3">
      <c r="A110" s="44"/>
      <c r="B110" s="44"/>
      <c r="C110" s="3"/>
    </row>
    <row r="111" spans="1:37" hidden="1" x14ac:dyDescent="0.3">
      <c r="A111" s="44"/>
      <c r="B111" s="44"/>
      <c r="C111" s="3"/>
    </row>
    <row r="112" spans="1:37" hidden="1" x14ac:dyDescent="0.3"/>
    <row r="113" spans="1:37" s="1" customFormat="1" hidden="1" x14ac:dyDescent="0.3">
      <c r="A113" s="1" t="s">
        <v>3</v>
      </c>
      <c r="B113" s="1">
        <v>0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hidden="1" x14ac:dyDescent="0.3">
      <c r="A114" t="s">
        <v>33</v>
      </c>
      <c r="B114">
        <v>0</v>
      </c>
      <c r="C114" s="3" t="e">
        <v>#DIV/0!</v>
      </c>
    </row>
    <row r="115" spans="1:37" hidden="1" x14ac:dyDescent="0.3">
      <c r="A115" t="s">
        <v>31</v>
      </c>
      <c r="B115">
        <v>0</v>
      </c>
      <c r="C115" s="3" t="e">
        <v>#DIV/0!</v>
      </c>
    </row>
    <row r="116" spans="1:37" hidden="1" x14ac:dyDescent="0.3">
      <c r="A116" t="s">
        <v>34</v>
      </c>
      <c r="B116">
        <v>0</v>
      </c>
      <c r="C116" s="3" t="e">
        <v>#DIV/0!</v>
      </c>
    </row>
    <row r="117" spans="1:37" hidden="1" x14ac:dyDescent="0.3">
      <c r="A117" s="45"/>
      <c r="B117" s="45"/>
      <c r="C117" s="3"/>
    </row>
    <row r="118" spans="1:37" hidden="1" x14ac:dyDescent="0.3"/>
    <row r="119" spans="1:37" s="1" customFormat="1" hidden="1" x14ac:dyDescent="0.3">
      <c r="A119" s="1" t="s">
        <v>4</v>
      </c>
      <c r="B119" s="1">
        <v>0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idden="1" x14ac:dyDescent="0.3">
      <c r="A120" t="s">
        <v>33</v>
      </c>
      <c r="B120">
        <v>0</v>
      </c>
      <c r="C120" s="3" t="e">
        <v>#DIV/0!</v>
      </c>
    </row>
    <row r="121" spans="1:37" hidden="1" x14ac:dyDescent="0.3">
      <c r="A121" t="s">
        <v>31</v>
      </c>
      <c r="B121">
        <v>0</v>
      </c>
      <c r="C121" s="3" t="e">
        <v>#DIV/0!</v>
      </c>
    </row>
    <row r="122" spans="1:37" hidden="1" x14ac:dyDescent="0.3">
      <c r="A122" s="46"/>
      <c r="B122" s="46"/>
      <c r="C122" s="3"/>
    </row>
    <row r="123" spans="1:37" hidden="1" x14ac:dyDescent="0.3">
      <c r="C123" s="3"/>
    </row>
    <row r="124" spans="1:37" hidden="1" x14ac:dyDescent="0.3"/>
    <row r="125" spans="1:37" s="1" customFormat="1" hidden="1" x14ac:dyDescent="0.3">
      <c r="A125" s="1" t="s">
        <v>5</v>
      </c>
      <c r="B125" s="1">
        <v>0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hidden="1" x14ac:dyDescent="0.3">
      <c r="A126" t="s">
        <v>33</v>
      </c>
      <c r="B126">
        <v>0</v>
      </c>
      <c r="C126" s="3" t="e">
        <v>#DIV/0!</v>
      </c>
    </row>
    <row r="127" spans="1:37" hidden="1" x14ac:dyDescent="0.3">
      <c r="A127" t="s">
        <v>34</v>
      </c>
      <c r="B127">
        <v>0</v>
      </c>
      <c r="C127" s="3" t="e">
        <v>#DIV/0!</v>
      </c>
    </row>
    <row r="128" spans="1:37" hidden="1" x14ac:dyDescent="0.3">
      <c r="A128" s="47"/>
      <c r="B128" s="47"/>
      <c r="C128" s="3"/>
    </row>
    <row r="129" spans="1:37" hidden="1" x14ac:dyDescent="0.3">
      <c r="A129" s="47"/>
      <c r="B129" s="47"/>
      <c r="C129" s="3"/>
    </row>
    <row r="130" spans="1:37" hidden="1" x14ac:dyDescent="0.3">
      <c r="C130" s="3"/>
    </row>
    <row r="131" spans="1:37" hidden="1" x14ac:dyDescent="0.3"/>
    <row r="132" spans="1:37" s="1" customFormat="1" hidden="1" x14ac:dyDescent="0.3">
      <c r="A132" s="1" t="s">
        <v>6</v>
      </c>
      <c r="B132" s="1">
        <v>0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hidden="1" x14ac:dyDescent="0.3">
      <c r="A133" t="s">
        <v>34</v>
      </c>
      <c r="B133">
        <v>0</v>
      </c>
      <c r="C133" s="3" t="e">
        <v>#DIV/0!</v>
      </c>
    </row>
    <row r="134" spans="1:37" hidden="1" x14ac:dyDescent="0.3">
      <c r="A134" s="48"/>
      <c r="B134" s="48"/>
      <c r="C134" s="3"/>
    </row>
    <row r="135" spans="1:37" hidden="1" x14ac:dyDescent="0.3">
      <c r="A135" s="48"/>
      <c r="B135" s="48"/>
      <c r="C135" s="3"/>
    </row>
    <row r="136" spans="1:37" hidden="1" x14ac:dyDescent="0.3">
      <c r="A136" s="48"/>
      <c r="B136" s="48"/>
      <c r="C136" s="3"/>
    </row>
    <row r="137" spans="1:37" hidden="1" x14ac:dyDescent="0.3">
      <c r="C137" s="3"/>
    </row>
    <row r="138" spans="1:37" hidden="1" x14ac:dyDescent="0.3">
      <c r="C138" s="3"/>
    </row>
    <row r="139" spans="1:37" hidden="1" x14ac:dyDescent="0.3"/>
    <row r="140" spans="1:37" s="1" customFormat="1" hidden="1" x14ac:dyDescent="0.3">
      <c r="A140" s="1" t="s">
        <v>7</v>
      </c>
      <c r="B140" s="1">
        <v>0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hidden="1" x14ac:dyDescent="0.3">
      <c r="A141" t="s">
        <v>33</v>
      </c>
      <c r="B141">
        <v>0</v>
      </c>
      <c r="C141" s="3" t="e">
        <v>#DIV/0!</v>
      </c>
    </row>
    <row r="142" spans="1:37" hidden="1" x14ac:dyDescent="0.3">
      <c r="A142" t="s">
        <v>34</v>
      </c>
      <c r="B142">
        <v>0</v>
      </c>
      <c r="C142" s="3" t="e">
        <v>#DIV/0!</v>
      </c>
    </row>
    <row r="143" spans="1:37" hidden="1" x14ac:dyDescent="0.3">
      <c r="A143" s="49"/>
      <c r="B143" s="49"/>
      <c r="C143" s="3"/>
    </row>
    <row r="144" spans="1:37" hidden="1" x14ac:dyDescent="0.3">
      <c r="A144" s="49"/>
      <c r="B144" s="49"/>
      <c r="C144" s="3"/>
    </row>
    <row r="145" spans="1:37" hidden="1" x14ac:dyDescent="0.3">
      <c r="C145" s="3"/>
    </row>
    <row r="146" spans="1:37" hidden="1" x14ac:dyDescent="0.3">
      <c r="C146" s="3"/>
    </row>
    <row r="147" spans="1:37" hidden="1" x14ac:dyDescent="0.3">
      <c r="C147" s="3"/>
    </row>
    <row r="148" spans="1:37" hidden="1" x14ac:dyDescent="0.3"/>
    <row r="149" spans="1:37" s="1" customFormat="1" hidden="1" x14ac:dyDescent="0.3">
      <c r="A149" s="1" t="s">
        <v>8</v>
      </c>
      <c r="B149" s="1">
        <v>0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hidden="1" x14ac:dyDescent="0.3">
      <c r="A150" t="s">
        <v>33</v>
      </c>
      <c r="B150">
        <v>0</v>
      </c>
      <c r="C150" s="3" t="e">
        <v>#DIV/0!</v>
      </c>
    </row>
    <row r="151" spans="1:37" hidden="1" x14ac:dyDescent="0.3">
      <c r="A151" t="s">
        <v>31</v>
      </c>
      <c r="B151">
        <v>0</v>
      </c>
      <c r="C151" s="3" t="e">
        <v>#DIV/0!</v>
      </c>
    </row>
    <row r="152" spans="1:37" hidden="1" x14ac:dyDescent="0.3">
      <c r="A152" t="s">
        <v>34</v>
      </c>
      <c r="B152">
        <v>0</v>
      </c>
      <c r="C152" s="3" t="e">
        <v>#DIV/0!</v>
      </c>
    </row>
    <row r="153" spans="1:37" hidden="1" x14ac:dyDescent="0.3">
      <c r="C153" s="3"/>
    </row>
    <row r="154" spans="1:37" hidden="1" x14ac:dyDescent="0.3">
      <c r="C154" s="3"/>
    </row>
    <row r="155" spans="1:37" hidden="1" x14ac:dyDescent="0.3">
      <c r="A155" s="1" t="s">
        <v>9</v>
      </c>
      <c r="B155" s="1">
        <v>0</v>
      </c>
      <c r="C155" s="3"/>
    </row>
    <row r="156" spans="1:37" hidden="1" x14ac:dyDescent="0.3">
      <c r="A156" t="s">
        <v>31</v>
      </c>
      <c r="B156">
        <v>0</v>
      </c>
      <c r="C156" s="3" t="e">
        <v>#DIV/0!</v>
      </c>
    </row>
    <row r="157" spans="1:37" hidden="1" x14ac:dyDescent="0.3">
      <c r="A157" t="s">
        <v>34</v>
      </c>
      <c r="B157">
        <v>0</v>
      </c>
      <c r="C157" s="3" t="e">
        <v>#DIV/0!</v>
      </c>
    </row>
    <row r="158" spans="1:37" hidden="1" x14ac:dyDescent="0.3">
      <c r="A158" s="23"/>
      <c r="C158" s="3"/>
    </row>
    <row r="159" spans="1:37" hidden="1" x14ac:dyDescent="0.3">
      <c r="A159" s="23"/>
      <c r="C159" s="3"/>
    </row>
    <row r="160" spans="1:37" hidden="1" x14ac:dyDescent="0.3"/>
    <row r="161" spans="1:3" hidden="1" x14ac:dyDescent="0.3">
      <c r="A161" s="1" t="s">
        <v>35</v>
      </c>
      <c r="B161" s="1">
        <v>0</v>
      </c>
    </row>
    <row r="162" spans="1:3" hidden="1" x14ac:dyDescent="0.3">
      <c r="A162" t="s">
        <v>33</v>
      </c>
      <c r="B162">
        <v>0</v>
      </c>
      <c r="C162" s="3" t="e">
        <v>#DIV/0!</v>
      </c>
    </row>
    <row r="163" spans="1:3" hidden="1" x14ac:dyDescent="0.3">
      <c r="A163" t="s">
        <v>31</v>
      </c>
      <c r="B163">
        <v>0</v>
      </c>
      <c r="C163" s="3" t="e">
        <v>#DIV/0!</v>
      </c>
    </row>
    <row r="164" spans="1:3" hidden="1" x14ac:dyDescent="0.3">
      <c r="A164" s="25"/>
      <c r="C164" s="3"/>
    </row>
    <row r="165" spans="1:3" hidden="1" x14ac:dyDescent="0.3">
      <c r="A165" s="25"/>
      <c r="C165" s="3"/>
    </row>
    <row r="166" spans="1:3" hidden="1" x14ac:dyDescent="0.3"/>
    <row r="167" spans="1:3" hidden="1" x14ac:dyDescent="0.3">
      <c r="A167" s="1" t="s">
        <v>11</v>
      </c>
      <c r="B167" s="1">
        <v>0</v>
      </c>
    </row>
    <row r="168" spans="1:3" hidden="1" x14ac:dyDescent="0.3">
      <c r="A168" t="s">
        <v>33</v>
      </c>
      <c r="B168">
        <v>0</v>
      </c>
      <c r="C168" s="3" t="e">
        <v>#DIV/0!</v>
      </c>
    </row>
    <row r="169" spans="1:3" hidden="1" x14ac:dyDescent="0.3">
      <c r="A169" t="s">
        <v>31</v>
      </c>
      <c r="B169">
        <v>0</v>
      </c>
      <c r="C169" s="3" t="e">
        <v>#DIV/0!</v>
      </c>
    </row>
    <row r="170" spans="1:3" hidden="1" x14ac:dyDescent="0.3">
      <c r="A170" t="s">
        <v>34</v>
      </c>
      <c r="B170">
        <v>0</v>
      </c>
      <c r="C170" s="3" t="e">
        <v>#DIV/0!</v>
      </c>
    </row>
    <row r="171" spans="1:3" hidden="1" x14ac:dyDescent="0.3">
      <c r="C171" s="3"/>
    </row>
    <row r="172" spans="1:3" hidden="1" x14ac:dyDescent="0.3">
      <c r="C172" s="3"/>
    </row>
    <row r="173" spans="1:3" hidden="1" x14ac:dyDescent="0.3">
      <c r="A173" s="1" t="s">
        <v>12</v>
      </c>
      <c r="B173" s="1">
        <v>0</v>
      </c>
      <c r="C173" s="3"/>
    </row>
    <row r="174" spans="1:3" hidden="1" x14ac:dyDescent="0.3">
      <c r="A174" t="s">
        <v>31</v>
      </c>
      <c r="B174">
        <v>0</v>
      </c>
      <c r="C174" s="3" t="e">
        <v>#DIV/0!</v>
      </c>
    </row>
    <row r="175" spans="1:3" hidden="1" x14ac:dyDescent="0.3">
      <c r="A175" t="s">
        <v>34</v>
      </c>
      <c r="B175">
        <v>0</v>
      </c>
      <c r="C175" s="3" t="e">
        <v>#DIV/0!</v>
      </c>
    </row>
    <row r="176" spans="1:3" hidden="1" x14ac:dyDescent="0.3">
      <c r="C176" s="3"/>
    </row>
    <row r="177" spans="1:43" hidden="1" x14ac:dyDescent="0.3">
      <c r="A177" s="1" t="s">
        <v>13</v>
      </c>
      <c r="B177" s="1">
        <v>0</v>
      </c>
      <c r="C177" s="3"/>
    </row>
    <row r="178" spans="1:43" hidden="1" x14ac:dyDescent="0.3">
      <c r="A178" s="72" t="s">
        <v>33</v>
      </c>
      <c r="B178" s="72">
        <v>0</v>
      </c>
      <c r="C178" s="3" t="e">
        <v>#DIV/0!</v>
      </c>
    </row>
    <row r="179" spans="1:43" hidden="1" x14ac:dyDescent="0.3">
      <c r="A179" s="72" t="s">
        <v>30</v>
      </c>
      <c r="B179" s="72">
        <v>0</v>
      </c>
      <c r="C179" s="3" t="e">
        <v>#DIV/0!</v>
      </c>
    </row>
    <row r="180" spans="1:43" hidden="1" x14ac:dyDescent="0.3">
      <c r="A180" s="72" t="s">
        <v>31</v>
      </c>
      <c r="B180" s="72">
        <v>0</v>
      </c>
      <c r="C180" s="3" t="e">
        <v>#DIV/0!</v>
      </c>
    </row>
    <row r="181" spans="1:43" hidden="1" x14ac:dyDescent="0.3">
      <c r="A181" s="72" t="s">
        <v>34</v>
      </c>
      <c r="B181" s="72">
        <v>0</v>
      </c>
      <c r="C181" s="3" t="e">
        <v>#DIV/0!</v>
      </c>
    </row>
    <row r="182" spans="1:43" hidden="1" x14ac:dyDescent="0.3">
      <c r="A182" s="72"/>
      <c r="B182" s="72"/>
      <c r="C182" s="3"/>
    </row>
    <row r="183" spans="1:43" hidden="1" x14ac:dyDescent="0.3">
      <c r="B183" s="78" t="s">
        <v>65</v>
      </c>
      <c r="C183" s="79"/>
      <c r="D183" s="56"/>
      <c r="E183" s="56"/>
      <c r="F183" s="66"/>
      <c r="G183"/>
      <c r="AN183" s="82" t="s">
        <v>42</v>
      </c>
      <c r="AO183" s="83"/>
    </row>
    <row r="184" spans="1:43" hidden="1" x14ac:dyDescent="0.3">
      <c r="A184" s="5" t="s">
        <v>29</v>
      </c>
      <c r="B184" s="5">
        <v>175532.22999999998</v>
      </c>
      <c r="D184" s="5">
        <v>4.9650710869451158E-2</v>
      </c>
      <c r="E184" s="32">
        <v>20.14069854164515</v>
      </c>
      <c r="F184" s="5"/>
      <c r="AN184" s="5"/>
      <c r="AO184" s="31"/>
      <c r="AP184" s="5"/>
      <c r="AQ184" s="32"/>
    </row>
    <row r="185" spans="1:43" hidden="1" x14ac:dyDescent="0.3">
      <c r="A185" s="37" t="s">
        <v>47</v>
      </c>
      <c r="B185" s="3">
        <v>11748.5</v>
      </c>
      <c r="C185" s="52">
        <v>6.6930728334050116</v>
      </c>
      <c r="D185" s="59">
        <v>583.32137664974698</v>
      </c>
      <c r="E185" s="59"/>
      <c r="F185" s="4">
        <v>583.32137664974698</v>
      </c>
      <c r="G185"/>
      <c r="AO185" s="3"/>
      <c r="AP185" s="57"/>
    </row>
    <row r="186" spans="1:43" hidden="1" x14ac:dyDescent="0.3">
      <c r="A186" s="37" t="s">
        <v>46</v>
      </c>
      <c r="B186">
        <v>0</v>
      </c>
      <c r="C186" s="52">
        <v>0</v>
      </c>
      <c r="D186" s="59">
        <v>0</v>
      </c>
      <c r="E186" s="59"/>
      <c r="F186" s="4">
        <v>0</v>
      </c>
      <c r="G186"/>
      <c r="AO186" s="3"/>
      <c r="AP186" s="58"/>
    </row>
    <row r="187" spans="1:43" hidden="1" x14ac:dyDescent="0.3">
      <c r="A187" s="37" t="s">
        <v>45</v>
      </c>
      <c r="B187">
        <v>0</v>
      </c>
      <c r="C187" s="52">
        <v>0</v>
      </c>
      <c r="D187" s="59">
        <v>0</v>
      </c>
      <c r="E187" s="59"/>
      <c r="F187" s="4">
        <v>0</v>
      </c>
      <c r="G187"/>
      <c r="AO187" s="3"/>
      <c r="AP187" s="57"/>
    </row>
    <row r="188" spans="1:43" hidden="1" x14ac:dyDescent="0.3">
      <c r="A188" s="37" t="s">
        <v>44</v>
      </c>
      <c r="B188">
        <v>0</v>
      </c>
      <c r="C188" s="52">
        <v>0</v>
      </c>
      <c r="D188" s="59">
        <v>0</v>
      </c>
      <c r="E188" s="59"/>
      <c r="F188" s="4">
        <v>0</v>
      </c>
      <c r="G188"/>
      <c r="AO188" s="3"/>
      <c r="AP188" s="57"/>
    </row>
    <row r="189" spans="1:43" hidden="1" x14ac:dyDescent="0.3">
      <c r="A189" s="37" t="s">
        <v>39</v>
      </c>
      <c r="B189">
        <v>491.74</v>
      </c>
      <c r="C189" s="52">
        <v>0.28014228498094057</v>
      </c>
      <c r="D189" s="59">
        <v>24.415240562943914</v>
      </c>
      <c r="E189" s="59"/>
      <c r="F189" s="4">
        <v>24.415240562943914</v>
      </c>
      <c r="G189"/>
      <c r="AO189" s="3"/>
      <c r="AP189" s="58"/>
    </row>
    <row r="190" spans="1:43" hidden="1" x14ac:dyDescent="0.3">
      <c r="A190" s="39" t="s">
        <v>40</v>
      </c>
      <c r="B190">
        <v>0</v>
      </c>
      <c r="C190" s="52">
        <v>0</v>
      </c>
      <c r="D190" s="59">
        <v>0</v>
      </c>
      <c r="E190" s="59"/>
      <c r="F190" s="4">
        <v>0</v>
      </c>
      <c r="G190"/>
      <c r="AO190" s="3"/>
      <c r="AP190" s="57"/>
    </row>
    <row r="191" spans="1:43" hidden="1" x14ac:dyDescent="0.3">
      <c r="A191" s="39" t="s">
        <v>41</v>
      </c>
      <c r="B191">
        <v>1927.5</v>
      </c>
      <c r="C191" s="52">
        <v>1.0980889378548886</v>
      </c>
      <c r="D191" s="59">
        <v>95.701745200867109</v>
      </c>
      <c r="E191" s="59"/>
      <c r="F191" s="4">
        <v>95.701745200867109</v>
      </c>
      <c r="G191"/>
      <c r="AO191" s="3"/>
      <c r="AP191" s="57"/>
    </row>
    <row r="192" spans="1:43" hidden="1" x14ac:dyDescent="0.3">
      <c r="A192" s="37" t="s">
        <v>32</v>
      </c>
      <c r="B192" s="3">
        <v>5023.6399999999994</v>
      </c>
      <c r="C192" s="52">
        <v>2.8619473472193682</v>
      </c>
      <c r="D192" s="59">
        <v>249.42729715220958</v>
      </c>
      <c r="E192" s="59"/>
      <c r="F192" s="4">
        <v>249.42729715220958</v>
      </c>
      <c r="G192"/>
      <c r="AO192" s="3"/>
      <c r="AP192" s="57"/>
    </row>
    <row r="193" spans="1:42" hidden="1" x14ac:dyDescent="0.3">
      <c r="A193" s="37" t="s">
        <v>55</v>
      </c>
      <c r="B193">
        <v>904.04</v>
      </c>
      <c r="C193" s="52">
        <v>0.5150279239316905</v>
      </c>
      <c r="D193" s="59">
        <v>44.886228654418623</v>
      </c>
      <c r="E193" s="59"/>
      <c r="F193" s="4">
        <v>44.886228654418623</v>
      </c>
      <c r="G193"/>
      <c r="AO193" s="3"/>
      <c r="AP193" s="57"/>
    </row>
    <row r="194" spans="1:42" hidden="1" x14ac:dyDescent="0.3">
      <c r="A194" s="37" t="s">
        <v>54</v>
      </c>
      <c r="B194">
        <v>0</v>
      </c>
      <c r="C194" s="52">
        <v>0</v>
      </c>
      <c r="D194" s="59">
        <v>0</v>
      </c>
      <c r="E194" s="59"/>
      <c r="F194" s="4">
        <v>0</v>
      </c>
      <c r="G194"/>
      <c r="AO194" s="3"/>
      <c r="AP194" s="57"/>
    </row>
    <row r="195" spans="1:42" hidden="1" x14ac:dyDescent="0.3">
      <c r="A195" s="37" t="s">
        <v>56</v>
      </c>
      <c r="B195">
        <v>0</v>
      </c>
      <c r="C195" s="52">
        <v>0</v>
      </c>
      <c r="D195" s="59">
        <v>0</v>
      </c>
      <c r="E195" s="59"/>
      <c r="F195" s="4">
        <v>0</v>
      </c>
      <c r="G195"/>
      <c r="AO195" s="3"/>
      <c r="AP195" s="57"/>
    </row>
    <row r="196" spans="1:42" hidden="1" x14ac:dyDescent="0.3">
      <c r="A196" s="37" t="s">
        <v>57</v>
      </c>
      <c r="B196">
        <v>0</v>
      </c>
      <c r="C196" s="52">
        <v>0</v>
      </c>
      <c r="D196" s="59">
        <v>0</v>
      </c>
      <c r="E196" s="59"/>
      <c r="F196" s="4">
        <v>0</v>
      </c>
      <c r="G196"/>
      <c r="AO196" s="3"/>
      <c r="AP196" s="58"/>
    </row>
    <row r="197" spans="1:42" hidden="1" x14ac:dyDescent="0.3">
      <c r="A197" s="37" t="s">
        <v>79</v>
      </c>
      <c r="B197" s="3">
        <v>813.81999999999994</v>
      </c>
      <c r="C197" s="52">
        <v>0.46362995559277065</v>
      </c>
      <c r="D197" s="59">
        <v>40.406741519776737</v>
      </c>
      <c r="E197" s="59"/>
      <c r="F197" s="4">
        <v>40.406741519776737</v>
      </c>
      <c r="G197"/>
      <c r="AO197" s="3"/>
      <c r="AP197" s="58"/>
    </row>
    <row r="198" spans="1:42" hidden="1" x14ac:dyDescent="0.3">
      <c r="A198" s="37" t="s">
        <v>67</v>
      </c>
      <c r="B198">
        <v>3074.7999999999997</v>
      </c>
      <c r="C198" s="52">
        <v>1.7517010978553627</v>
      </c>
      <c r="D198" s="59">
        <v>152.66600578138841</v>
      </c>
      <c r="E198" s="59"/>
      <c r="F198" s="4">
        <v>152.66600578138841</v>
      </c>
      <c r="G198"/>
      <c r="AO198" s="3"/>
      <c r="AP198" s="57"/>
    </row>
    <row r="199" spans="1:42" hidden="1" x14ac:dyDescent="0.3">
      <c r="A199" s="37" t="s">
        <v>43</v>
      </c>
      <c r="B199" s="3">
        <v>112580.37000000002</v>
      </c>
      <c r="C199" s="52">
        <v>64.136580501483991</v>
      </c>
      <c r="D199" s="59">
        <v>5589.6954004458339</v>
      </c>
      <c r="E199" s="59"/>
      <c r="F199" s="4">
        <v>5589.6954004458339</v>
      </c>
      <c r="G199"/>
      <c r="AO199" s="3"/>
      <c r="AP199" s="57"/>
    </row>
    <row r="200" spans="1:42" hidden="1" x14ac:dyDescent="0.3">
      <c r="A200" s="37" t="s">
        <v>37</v>
      </c>
      <c r="B200" s="3">
        <v>10788.589999999998</v>
      </c>
      <c r="C200" s="52">
        <v>6.1462159969140702</v>
      </c>
      <c r="D200" s="59">
        <v>535.66116277905201</v>
      </c>
      <c r="E200" s="59"/>
      <c r="F200" s="4">
        <v>535.66116277905201</v>
      </c>
      <c r="G200"/>
      <c r="AO200" s="3"/>
      <c r="AP200" s="57"/>
    </row>
    <row r="201" spans="1:42" hidden="1" x14ac:dyDescent="0.3">
      <c r="A201" s="37" t="s">
        <v>60</v>
      </c>
      <c r="B201">
        <v>5023.93</v>
      </c>
      <c r="C201" s="52">
        <v>2.8621125590440002</v>
      </c>
      <c r="D201" s="59">
        <v>249.44169585836178</v>
      </c>
      <c r="E201" s="59"/>
      <c r="F201" s="4">
        <v>249.44169585836178</v>
      </c>
      <c r="G201"/>
      <c r="AO201" s="3"/>
      <c r="AP201" s="57"/>
    </row>
    <row r="202" spans="1:42" hidden="1" x14ac:dyDescent="0.3">
      <c r="A202" s="39" t="s">
        <v>64</v>
      </c>
      <c r="B202">
        <v>0</v>
      </c>
      <c r="C202" s="52">
        <v>0</v>
      </c>
      <c r="D202" s="59">
        <v>0</v>
      </c>
      <c r="E202" s="59"/>
      <c r="F202" s="4">
        <v>0</v>
      </c>
      <c r="G202"/>
      <c r="AO202" s="3"/>
      <c r="AP202" s="58"/>
    </row>
    <row r="203" spans="1:42" hidden="1" x14ac:dyDescent="0.3">
      <c r="A203" s="37" t="s">
        <v>61</v>
      </c>
      <c r="B203">
        <v>9940.8099999999977</v>
      </c>
      <c r="C203" s="52">
        <v>5.6632391669609614</v>
      </c>
      <c r="D203" s="59">
        <v>493.56828311814866</v>
      </c>
      <c r="E203" s="59"/>
      <c r="F203" s="4">
        <v>493.56828311814866</v>
      </c>
      <c r="G203"/>
      <c r="AO203" s="3"/>
      <c r="AP203" s="57"/>
    </row>
    <row r="204" spans="1:42" hidden="1" x14ac:dyDescent="0.3">
      <c r="A204" s="37" t="s">
        <v>34</v>
      </c>
      <c r="B204" s="3">
        <v>2594.06</v>
      </c>
      <c r="C204" s="52">
        <v>1.4778254682914929</v>
      </c>
      <c r="D204" s="59">
        <v>128.79692303800846</v>
      </c>
      <c r="E204" s="59"/>
      <c r="F204" s="4">
        <v>128.79692303800846</v>
      </c>
      <c r="G204"/>
      <c r="AO204" s="3"/>
      <c r="AP204" s="57"/>
    </row>
    <row r="205" spans="1:42" hidden="1" x14ac:dyDescent="0.3">
      <c r="A205" s="37" t="s">
        <v>31</v>
      </c>
      <c r="B205">
        <v>1136.1799999999998</v>
      </c>
      <c r="C205" s="52">
        <v>0.64727714106976253</v>
      </c>
      <c r="D205" s="59">
        <v>56.41214467565301</v>
      </c>
      <c r="E205" s="59"/>
      <c r="F205" s="4">
        <v>56.41214467565301</v>
      </c>
      <c r="G205"/>
      <c r="AO205" s="3"/>
      <c r="AP205" s="57"/>
    </row>
    <row r="206" spans="1:42" hidden="1" x14ac:dyDescent="0.3">
      <c r="A206" s="37" t="s">
        <v>58</v>
      </c>
      <c r="B206">
        <v>3241.3199999999997</v>
      </c>
      <c r="C206" s="52"/>
      <c r="D206" s="59"/>
      <c r="E206" s="59"/>
      <c r="F206" s="4"/>
      <c r="G206"/>
      <c r="AO206" s="3"/>
      <c r="AP206" s="57"/>
    </row>
    <row r="207" spans="1:42" hidden="1" x14ac:dyDescent="0.3">
      <c r="A207" s="37" t="s">
        <v>30</v>
      </c>
      <c r="B207">
        <v>4.55</v>
      </c>
      <c r="C207" s="52"/>
      <c r="D207" s="59"/>
      <c r="E207" s="59"/>
      <c r="F207" s="4"/>
      <c r="G207"/>
      <c r="AO207" s="3"/>
      <c r="AP207" s="57"/>
    </row>
    <row r="208" spans="1:42" hidden="1" x14ac:dyDescent="0.3">
      <c r="A208" s="37" t="s">
        <v>77</v>
      </c>
      <c r="B208">
        <v>1885.58</v>
      </c>
      <c r="C208" s="52"/>
      <c r="D208" s="59"/>
      <c r="E208" s="59"/>
      <c r="F208" s="4"/>
      <c r="G208"/>
      <c r="AO208" s="3"/>
      <c r="AP208" s="57"/>
    </row>
    <row r="209" spans="1:42" hidden="1" x14ac:dyDescent="0.3">
      <c r="A209" s="37" t="s">
        <v>76</v>
      </c>
      <c r="B209" s="3">
        <v>63.03</v>
      </c>
      <c r="C209" s="52"/>
      <c r="D209" s="59"/>
      <c r="E209" s="59"/>
      <c r="F209" s="4"/>
      <c r="G209"/>
      <c r="AO209" s="3"/>
      <c r="AP209" s="57"/>
    </row>
    <row r="210" spans="1:42" hidden="1" x14ac:dyDescent="0.3">
      <c r="A210" s="37" t="s">
        <v>80</v>
      </c>
      <c r="B210" s="3">
        <v>4.59</v>
      </c>
      <c r="C210" s="52"/>
      <c r="D210" s="59"/>
      <c r="E210" s="59"/>
      <c r="F210" s="4"/>
      <c r="G210"/>
      <c r="AO210" s="3"/>
      <c r="AP210" s="57"/>
    </row>
    <row r="211" spans="1:42" hidden="1" x14ac:dyDescent="0.3">
      <c r="A211" s="37" t="s">
        <v>33</v>
      </c>
      <c r="B211" s="3">
        <v>4285.18</v>
      </c>
      <c r="C211" s="52">
        <v>2.4412496781930022</v>
      </c>
      <c r="D211" s="59">
        <v>212.76223320355473</v>
      </c>
      <c r="E211" s="59"/>
      <c r="F211" s="4">
        <v>212.76223320355473</v>
      </c>
      <c r="G211"/>
      <c r="AO211" s="3"/>
      <c r="AP211" s="57"/>
    </row>
    <row r="212" spans="1:42" hidden="1" x14ac:dyDescent="0.3">
      <c r="A212" s="30" t="s">
        <v>19</v>
      </c>
      <c r="B212" s="29">
        <v>171247.05</v>
      </c>
      <c r="C212" s="29">
        <v>97.558750321807011</v>
      </c>
      <c r="D212" s="53">
        <v>8502.5377667964458</v>
      </c>
      <c r="E212" s="60"/>
      <c r="F212" s="4">
        <v>8502.5377667964458</v>
      </c>
      <c r="G212"/>
    </row>
    <row r="213" spans="1:42" hidden="1" x14ac:dyDescent="0.3">
      <c r="A213" s="30"/>
      <c r="B213" s="30"/>
      <c r="C213" s="29"/>
      <c r="D213" s="53"/>
      <c r="E213" s="60"/>
      <c r="F213" s="53"/>
      <c r="G213"/>
    </row>
    <row r="214" spans="1:42" s="1" customFormat="1" hidden="1" x14ac:dyDescent="0.3">
      <c r="A214" s="7" t="s">
        <v>2</v>
      </c>
      <c r="B214" s="2">
        <v>7899.87</v>
      </c>
      <c r="D214" s="5">
        <v>169153.82</v>
      </c>
      <c r="E214" s="61"/>
      <c r="F214" s="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M214" s="7">
        <f>SUM(AM215:AM222)</f>
        <v>3782.63</v>
      </c>
      <c r="AN214" s="7"/>
      <c r="AO214" s="2">
        <f>SUM(AO215:AO222)</f>
        <v>4117.24</v>
      </c>
    </row>
    <row r="215" spans="1:42" s="1" customFormat="1" hidden="1" x14ac:dyDescent="0.3">
      <c r="A215" t="s">
        <v>43</v>
      </c>
      <c r="B215" s="3">
        <v>35.450000000000003</v>
      </c>
      <c r="C215" s="52">
        <v>0.44874156157000056</v>
      </c>
      <c r="D215" s="5"/>
      <c r="E215" s="61"/>
      <c r="F215" s="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M215">
        <v>35.450000000000003</v>
      </c>
      <c r="AN215">
        <v>0.93717862968358001</v>
      </c>
      <c r="AO215">
        <v>0</v>
      </c>
      <c r="AP215">
        <v>0</v>
      </c>
    </row>
    <row r="216" spans="1:42" s="1" customFormat="1" hidden="1" x14ac:dyDescent="0.3">
      <c r="A216" t="s">
        <v>32</v>
      </c>
      <c r="B216" s="3">
        <v>51.4</v>
      </c>
      <c r="C216" s="52">
        <v>0.65064361818612204</v>
      </c>
      <c r="E216" s="61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M216">
        <v>51.4</v>
      </c>
      <c r="AN216">
        <v>1.35884292145941</v>
      </c>
      <c r="AO216">
        <v>0</v>
      </c>
      <c r="AP216">
        <v>0</v>
      </c>
    </row>
    <row r="217" spans="1:42" s="1" customFormat="1" hidden="1" x14ac:dyDescent="0.3">
      <c r="A217" t="s">
        <v>33</v>
      </c>
      <c r="B217" s="3">
        <v>1389.06</v>
      </c>
      <c r="C217" s="52">
        <v>17.58332732057616</v>
      </c>
      <c r="E217" s="61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M217">
        <v>631.89</v>
      </c>
      <c r="AN217">
        <v>16.705043845155402</v>
      </c>
      <c r="AO217">
        <v>757.17</v>
      </c>
      <c r="AP217">
        <v>18.390232291535099</v>
      </c>
    </row>
    <row r="218" spans="1:42" s="1" customFormat="1" hidden="1" x14ac:dyDescent="0.3">
      <c r="A218" t="s">
        <v>61</v>
      </c>
      <c r="B218">
        <v>4033.74</v>
      </c>
      <c r="C218" s="52">
        <v>51.06084024167486</v>
      </c>
      <c r="E218" s="6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M218">
        <v>2016.56</v>
      </c>
      <c r="AN218">
        <v>53.311056064166998</v>
      </c>
      <c r="AO218">
        <v>2017.18</v>
      </c>
      <c r="AP218">
        <v>48.993500500335202</v>
      </c>
    </row>
    <row r="219" spans="1:42" s="1" customFormat="1" hidden="1" x14ac:dyDescent="0.3">
      <c r="A219" t="s">
        <v>37</v>
      </c>
      <c r="B219">
        <v>366</v>
      </c>
      <c r="C219" s="52">
        <v>4.6329876314420364</v>
      </c>
      <c r="E219" s="61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M219">
        <v>183</v>
      </c>
      <c r="AN219">
        <v>4.8379037865188996</v>
      </c>
      <c r="AO219">
        <v>183</v>
      </c>
      <c r="AP219">
        <v>4.4447251071105898</v>
      </c>
    </row>
    <row r="220" spans="1:42" s="1" customFormat="1" hidden="1" x14ac:dyDescent="0.3">
      <c r="A220" t="s">
        <v>31</v>
      </c>
      <c r="B220">
        <v>413.06</v>
      </c>
      <c r="C220" s="52">
        <v>5.2286936367307311</v>
      </c>
      <c r="E220" s="61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M220">
        <v>413.06</v>
      </c>
      <c r="AN220">
        <v>10.9199155085218</v>
      </c>
      <c r="AO220">
        <v>0</v>
      </c>
      <c r="AP220">
        <v>0</v>
      </c>
    </row>
    <row r="221" spans="1:42" s="1" customFormat="1" hidden="1" x14ac:dyDescent="0.3">
      <c r="A221" t="s">
        <v>58</v>
      </c>
      <c r="B221">
        <v>1484.66</v>
      </c>
      <c r="C221" s="52">
        <v>18.793473816657741</v>
      </c>
      <c r="E221" s="61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M221">
        <v>324.77</v>
      </c>
      <c r="AN221">
        <v>8.5858252062718297</v>
      </c>
      <c r="AO221">
        <v>1159.8900000000001</v>
      </c>
      <c r="AP221">
        <v>28.171542101019099</v>
      </c>
    </row>
    <row r="222" spans="1:42" s="1" customFormat="1" hidden="1" x14ac:dyDescent="0.3">
      <c r="A222" t="s">
        <v>34</v>
      </c>
      <c r="B222">
        <v>126.5</v>
      </c>
      <c r="C222" s="52">
        <v>1.6012921731623433</v>
      </c>
      <c r="E222" s="61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M222">
        <v>126.5</v>
      </c>
      <c r="AN222">
        <v>3.3442340382220799</v>
      </c>
      <c r="AO222">
        <v>0</v>
      </c>
      <c r="AP222">
        <v>0</v>
      </c>
    </row>
    <row r="223" spans="1:42" s="1" customFormat="1" hidden="1" x14ac:dyDescent="0.3">
      <c r="A223" t="s">
        <v>47</v>
      </c>
      <c r="B223">
        <v>0</v>
      </c>
      <c r="C223" s="52">
        <v>0</v>
      </c>
      <c r="E223" s="61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M223">
        <v>0</v>
      </c>
      <c r="AN223" s="3">
        <v>0</v>
      </c>
      <c r="AO223">
        <v>0</v>
      </c>
      <c r="AP223" s="52" t="s">
        <v>62</v>
      </c>
    </row>
    <row r="224" spans="1:42" s="1" customFormat="1" hidden="1" x14ac:dyDescent="0.3">
      <c r="A224" t="s">
        <v>41</v>
      </c>
      <c r="B224">
        <v>0</v>
      </c>
      <c r="C224" s="52">
        <v>0</v>
      </c>
      <c r="E224" s="61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M224">
        <v>0</v>
      </c>
      <c r="AN224" s="3">
        <v>0</v>
      </c>
      <c r="AO224">
        <v>0</v>
      </c>
      <c r="AP224" s="52" t="s">
        <v>62</v>
      </c>
    </row>
    <row r="225" spans="1:42" s="1" customFormat="1" hidden="1" x14ac:dyDescent="0.3">
      <c r="A225" t="s">
        <v>60</v>
      </c>
      <c r="B225">
        <v>0</v>
      </c>
      <c r="C225" s="52">
        <v>0</v>
      </c>
      <c r="E225" s="61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M225">
        <v>0</v>
      </c>
      <c r="AN225" s="3">
        <v>0</v>
      </c>
      <c r="AO225">
        <v>0</v>
      </c>
      <c r="AP225" s="52" t="s">
        <v>62</v>
      </c>
    </row>
    <row r="226" spans="1:42" s="1" customFormat="1" hidden="1" x14ac:dyDescent="0.3">
      <c r="A226"/>
      <c r="B226"/>
      <c r="C226" s="52"/>
      <c r="E226" s="61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M226"/>
      <c r="AN226" s="3"/>
      <c r="AO226"/>
      <c r="AP226" s="52" t="s">
        <v>62</v>
      </c>
    </row>
    <row r="227" spans="1:42" s="1" customFormat="1" hidden="1" x14ac:dyDescent="0.3">
      <c r="A227"/>
      <c r="B227"/>
      <c r="E227" s="61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M227"/>
      <c r="AN227" s="3"/>
    </row>
    <row r="228" spans="1:42" s="1" customFormat="1" hidden="1" x14ac:dyDescent="0.3">
      <c r="A228" s="7" t="s">
        <v>3</v>
      </c>
      <c r="B228" s="1">
        <v>7771.69</v>
      </c>
      <c r="E228" s="61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M228" s="7">
        <f>SUM(AM229:AM238)</f>
        <v>4103.2700000000004</v>
      </c>
      <c r="AN228" s="7"/>
      <c r="AO228" s="2">
        <f>SUM(AO229:AO238)</f>
        <v>3668.4199999999996</v>
      </c>
    </row>
    <row r="229" spans="1:42" s="1" customFormat="1" hidden="1" x14ac:dyDescent="0.3">
      <c r="A229" t="s">
        <v>47</v>
      </c>
      <c r="B229">
        <v>102.52</v>
      </c>
      <c r="C229" s="52">
        <v>1.3191468007601952</v>
      </c>
      <c r="E229" s="61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M229">
        <v>102.52</v>
      </c>
      <c r="AN229">
        <v>2.4984951026863902</v>
      </c>
      <c r="AO229">
        <v>0</v>
      </c>
      <c r="AP229">
        <v>0</v>
      </c>
    </row>
    <row r="230" spans="1:42" s="1" customFormat="1" hidden="1" x14ac:dyDescent="0.3">
      <c r="A230" t="s">
        <v>32</v>
      </c>
      <c r="B230">
        <v>444.15</v>
      </c>
      <c r="C230" s="52">
        <v>5.7149731911591948</v>
      </c>
      <c r="E230" s="61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M230">
        <v>228.24</v>
      </c>
      <c r="AN230">
        <v>5.5623929207680698</v>
      </c>
      <c r="AO230">
        <v>215.91</v>
      </c>
      <c r="AP230">
        <v>5.8856401393515503</v>
      </c>
    </row>
    <row r="231" spans="1:42" s="1" customFormat="1" hidden="1" x14ac:dyDescent="0.3">
      <c r="A231" t="s">
        <v>33</v>
      </c>
      <c r="B231">
        <v>1024.0999999999999</v>
      </c>
      <c r="C231" s="52">
        <v>13.177314071971475</v>
      </c>
      <c r="E231" s="61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M231">
        <v>415.18</v>
      </c>
      <c r="AN231">
        <v>10.118271524905699</v>
      </c>
      <c r="AO231">
        <v>608.91999999999996</v>
      </c>
      <c r="AP231">
        <v>16.598971764410798</v>
      </c>
    </row>
    <row r="232" spans="1:42" s="1" customFormat="1" hidden="1" x14ac:dyDescent="0.3">
      <c r="A232" t="s">
        <v>61</v>
      </c>
      <c r="B232">
        <v>2438.17</v>
      </c>
      <c r="C232" s="52">
        <v>31.372455669230245</v>
      </c>
      <c r="E232" s="61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M232">
        <v>1218.94</v>
      </c>
      <c r="AN232">
        <v>29.7065511165485</v>
      </c>
      <c r="AO232">
        <v>1219.23</v>
      </c>
      <c r="AP232">
        <v>33.235834500956798</v>
      </c>
    </row>
    <row r="233" spans="1:42" s="1" customFormat="1" hidden="1" x14ac:dyDescent="0.3">
      <c r="A233" t="s">
        <v>37</v>
      </c>
      <c r="B233">
        <v>1364</v>
      </c>
      <c r="C233" s="52">
        <v>17.550880181788003</v>
      </c>
      <c r="E233" s="61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M233">
        <v>682</v>
      </c>
      <c r="AN233">
        <v>16.620890168085499</v>
      </c>
      <c r="AO233">
        <v>682</v>
      </c>
      <c r="AP233">
        <v>18.591110069185099</v>
      </c>
    </row>
    <row r="234" spans="1:42" s="1" customFormat="1" hidden="1" x14ac:dyDescent="0.3">
      <c r="A234" t="s">
        <v>30</v>
      </c>
      <c r="B234">
        <v>4.53</v>
      </c>
      <c r="C234" s="52">
        <v>5.8288480369134643E-2</v>
      </c>
      <c r="E234" s="61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M234">
        <v>4.53</v>
      </c>
      <c r="AN234">
        <v>0.11039975434226799</v>
      </c>
      <c r="AO234">
        <v>0</v>
      </c>
      <c r="AP234">
        <v>0</v>
      </c>
    </row>
    <row r="235" spans="1:42" s="1" customFormat="1" hidden="1" x14ac:dyDescent="0.3">
      <c r="A235" t="s">
        <v>31</v>
      </c>
      <c r="B235">
        <v>187.2</v>
      </c>
      <c r="C235" s="52">
        <v>2.4087425000225178</v>
      </c>
      <c r="E235" s="61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M235">
        <v>187.2</v>
      </c>
      <c r="AN235">
        <v>4.5622150138791699</v>
      </c>
      <c r="AO235">
        <v>0</v>
      </c>
      <c r="AP235">
        <v>0</v>
      </c>
    </row>
    <row r="236" spans="1:42" s="1" customFormat="1" hidden="1" x14ac:dyDescent="0.3">
      <c r="A236" t="s">
        <v>60</v>
      </c>
      <c r="B236">
        <v>19.940000000000001</v>
      </c>
      <c r="C236" s="52">
        <v>0.25657225133786865</v>
      </c>
      <c r="E236" s="61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M236">
        <v>9.9700000000000006</v>
      </c>
      <c r="AN236">
        <v>0.24297694277978299</v>
      </c>
      <c r="AO236">
        <v>9.9700000000000006</v>
      </c>
      <c r="AP236">
        <v>0.27177913107005203</v>
      </c>
    </row>
    <row r="237" spans="1:42" s="1" customFormat="1" hidden="1" x14ac:dyDescent="0.3">
      <c r="A237" t="s">
        <v>58</v>
      </c>
      <c r="B237">
        <v>1531.5</v>
      </c>
      <c r="C237" s="52">
        <v>19.706138561882938</v>
      </c>
      <c r="E237" s="61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M237">
        <v>599.11</v>
      </c>
      <c r="AN237">
        <v>14.6007940008822</v>
      </c>
      <c r="AO237">
        <v>932.39</v>
      </c>
      <c r="AP237">
        <v>25.416664395025698</v>
      </c>
    </row>
    <row r="238" spans="1:42" s="1" customFormat="1" hidden="1" x14ac:dyDescent="0.3">
      <c r="A238" t="s">
        <v>34</v>
      </c>
      <c r="B238">
        <v>655.58</v>
      </c>
      <c r="C238" s="52">
        <v>8.4354882914784302</v>
      </c>
      <c r="E238" s="61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M238">
        <v>655.58</v>
      </c>
      <c r="AN238">
        <v>15.9770134551224</v>
      </c>
      <c r="AO238">
        <v>0</v>
      </c>
      <c r="AP238">
        <v>0</v>
      </c>
    </row>
    <row r="239" spans="1:42" s="1" customFormat="1" hidden="1" x14ac:dyDescent="0.3">
      <c r="A239" t="s">
        <v>56</v>
      </c>
      <c r="B239">
        <v>0</v>
      </c>
      <c r="C239" s="52">
        <v>0</v>
      </c>
      <c r="E239" s="61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M239">
        <v>0</v>
      </c>
      <c r="AN239" s="3">
        <v>0</v>
      </c>
      <c r="AO239">
        <v>0</v>
      </c>
      <c r="AP239" s="52">
        <f>100*AO239/AO$228</f>
        <v>0</v>
      </c>
    </row>
    <row r="240" spans="1:42" s="1" customFormat="1" hidden="1" x14ac:dyDescent="0.3">
      <c r="A240" s="7"/>
      <c r="B240"/>
      <c r="E240" s="61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M240" s="7"/>
      <c r="AN240" s="7"/>
    </row>
    <row r="241" spans="1:42" s="1" customFormat="1" hidden="1" x14ac:dyDescent="0.3">
      <c r="A241" s="7" t="s">
        <v>4</v>
      </c>
      <c r="B241" s="1">
        <v>5805.9</v>
      </c>
      <c r="E241" s="61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M241" s="7">
        <f>SUM(AM242:AM250)</f>
        <v>3386.29</v>
      </c>
      <c r="AN241" s="7"/>
      <c r="AO241" s="1">
        <f>SUM(AO242:AO250)</f>
        <v>2419.6099999999997</v>
      </c>
    </row>
    <row r="242" spans="1:42" s="1" customFormat="1" hidden="1" x14ac:dyDescent="0.3">
      <c r="A242" t="s">
        <v>47</v>
      </c>
      <c r="B242">
        <v>582.42999999999995</v>
      </c>
      <c r="C242" s="52">
        <v>10.031691899619352</v>
      </c>
      <c r="E242" s="61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M242">
        <v>582.42999999999995</v>
      </c>
      <c r="AN242">
        <v>17.199649173579299</v>
      </c>
      <c r="AO242">
        <v>0</v>
      </c>
      <c r="AP242">
        <v>0</v>
      </c>
    </row>
    <row r="243" spans="1:42" s="1" customFormat="1" hidden="1" x14ac:dyDescent="0.3">
      <c r="A243" t="s">
        <v>32</v>
      </c>
      <c r="B243">
        <v>204.20999999999998</v>
      </c>
      <c r="C243" s="52">
        <v>3.517284141993489</v>
      </c>
      <c r="E243" s="61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M243">
        <v>122.69</v>
      </c>
      <c r="AN243">
        <v>3.62313918772462</v>
      </c>
      <c r="AO243">
        <v>81.52</v>
      </c>
      <c r="AP243">
        <v>3.36913800157877</v>
      </c>
    </row>
    <row r="244" spans="1:42" s="1" customFormat="1" hidden="1" x14ac:dyDescent="0.3">
      <c r="A244" t="s">
        <v>33</v>
      </c>
      <c r="B244">
        <v>733.87</v>
      </c>
      <c r="C244" s="52">
        <v>12.640073029159993</v>
      </c>
      <c r="E244" s="61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M244">
        <v>363.43</v>
      </c>
      <c r="AN244">
        <v>10.732394449382699</v>
      </c>
      <c r="AO244">
        <v>370.44</v>
      </c>
      <c r="AP244">
        <v>15.3099053153194</v>
      </c>
    </row>
    <row r="245" spans="1:42" s="1" customFormat="1" hidden="1" x14ac:dyDescent="0.3">
      <c r="A245" t="s">
        <v>61</v>
      </c>
      <c r="B245">
        <v>2017.66</v>
      </c>
      <c r="C245" s="52">
        <v>34.751890318469144</v>
      </c>
      <c r="E245" s="61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M245">
        <v>1008.83</v>
      </c>
      <c r="AN245">
        <v>29.791600837494698</v>
      </c>
      <c r="AO245">
        <v>1008.83</v>
      </c>
      <c r="AP245">
        <v>41.693909349027301</v>
      </c>
    </row>
    <row r="246" spans="1:42" s="1" customFormat="1" hidden="1" x14ac:dyDescent="0.3">
      <c r="A246" t="s">
        <v>37</v>
      </c>
      <c r="B246">
        <v>1487.98</v>
      </c>
      <c r="C246" s="52">
        <v>25.628756954132868</v>
      </c>
      <c r="E246" s="61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M246">
        <v>743.99</v>
      </c>
      <c r="AN246">
        <v>21.970652247740201</v>
      </c>
      <c r="AO246">
        <v>743.99</v>
      </c>
      <c r="AP246">
        <v>30.748343741346801</v>
      </c>
    </row>
    <row r="247" spans="1:42" s="1" customFormat="1" hidden="1" x14ac:dyDescent="0.3">
      <c r="A247" t="s">
        <v>55</v>
      </c>
      <c r="B247">
        <v>0</v>
      </c>
      <c r="C247" s="52">
        <v>0</v>
      </c>
      <c r="E247" s="61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M247">
        <v>0</v>
      </c>
      <c r="AN247">
        <v>0</v>
      </c>
      <c r="AO247">
        <v>0</v>
      </c>
      <c r="AP247">
        <v>0</v>
      </c>
    </row>
    <row r="248" spans="1:42" s="1" customFormat="1" hidden="1" x14ac:dyDescent="0.3">
      <c r="A248" t="s">
        <v>30</v>
      </c>
      <c r="B248">
        <v>0</v>
      </c>
      <c r="C248" s="52">
        <v>0</v>
      </c>
      <c r="E248" s="61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M248">
        <v>0</v>
      </c>
      <c r="AN248">
        <v>0</v>
      </c>
      <c r="AO248">
        <v>0</v>
      </c>
      <c r="AP248">
        <v>0</v>
      </c>
    </row>
    <row r="249" spans="1:42" s="1" customFormat="1" hidden="1" x14ac:dyDescent="0.3">
      <c r="A249" t="s">
        <v>60</v>
      </c>
      <c r="B249">
        <v>429.66</v>
      </c>
      <c r="C249" s="52">
        <v>7.4004030382886379</v>
      </c>
      <c r="E249" s="61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M249">
        <v>214.83</v>
      </c>
      <c r="AN249">
        <v>6.3441111068455402</v>
      </c>
      <c r="AO249">
        <v>214.83</v>
      </c>
      <c r="AP249">
        <v>8.8787035927277493</v>
      </c>
    </row>
    <row r="250" spans="1:42" s="1" customFormat="1" hidden="1" x14ac:dyDescent="0.3">
      <c r="A250" t="s">
        <v>34</v>
      </c>
      <c r="B250">
        <v>350.09</v>
      </c>
      <c r="C250" s="52">
        <v>6.0299006183365202</v>
      </c>
      <c r="E250" s="61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M250">
        <v>350.09</v>
      </c>
      <c r="AN250">
        <v>10.338452997233</v>
      </c>
      <c r="AO250">
        <v>0</v>
      </c>
      <c r="AP250">
        <v>0</v>
      </c>
    </row>
    <row r="251" spans="1:42" s="1" customFormat="1" hidden="1" x14ac:dyDescent="0.3">
      <c r="A251" t="s">
        <v>41</v>
      </c>
      <c r="B251">
        <v>0</v>
      </c>
      <c r="C251" s="52">
        <v>0</v>
      </c>
      <c r="E251" s="61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M251">
        <v>0</v>
      </c>
      <c r="AN251" s="3">
        <v>0</v>
      </c>
      <c r="AO251">
        <v>0</v>
      </c>
      <c r="AP251" s="52">
        <f>100*AO251/AO$241</f>
        <v>0</v>
      </c>
    </row>
    <row r="252" spans="1:42" s="1" customFormat="1" hidden="1" x14ac:dyDescent="0.3">
      <c r="A252" t="s">
        <v>58</v>
      </c>
      <c r="B252">
        <v>0</v>
      </c>
      <c r="C252" s="52">
        <v>0</v>
      </c>
      <c r="E252" s="61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M252">
        <v>0</v>
      </c>
      <c r="AN252" s="3">
        <v>0</v>
      </c>
      <c r="AO252">
        <v>0</v>
      </c>
      <c r="AP252" s="52">
        <f>100*AO252/AO$241</f>
        <v>0</v>
      </c>
    </row>
    <row r="253" spans="1:42" s="1" customFormat="1" hidden="1" x14ac:dyDescent="0.3">
      <c r="A253"/>
      <c r="B253" t="s">
        <v>62</v>
      </c>
      <c r="C253" s="52"/>
      <c r="E253" s="61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M253"/>
      <c r="AN253" s="3"/>
      <c r="AO253"/>
      <c r="AP253" s="52"/>
    </row>
    <row r="254" spans="1:42" s="1" customFormat="1" hidden="1" x14ac:dyDescent="0.3">
      <c r="A254" s="7"/>
      <c r="B254"/>
      <c r="E254" s="61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M254" s="7"/>
      <c r="AN254" s="7"/>
    </row>
    <row r="255" spans="1:42" s="1" customFormat="1" hidden="1" x14ac:dyDescent="0.3">
      <c r="A255" s="7"/>
      <c r="B255"/>
      <c r="E255" s="61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M255" s="7"/>
      <c r="AN255" s="7"/>
    </row>
    <row r="256" spans="1:42" s="1" customFormat="1" hidden="1" x14ac:dyDescent="0.3">
      <c r="A256" s="7" t="s">
        <v>5</v>
      </c>
      <c r="B256" s="1">
        <v>4744.8800000000019</v>
      </c>
      <c r="E256" s="61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M256" s="7">
        <f>SUM(AM257:AM265)</f>
        <v>2784.56</v>
      </c>
      <c r="AN256" s="7"/>
      <c r="AO256" s="1">
        <f>SUM(AO257:AO265)</f>
        <v>1960.32</v>
      </c>
    </row>
    <row r="257" spans="1:42" s="1" customFormat="1" hidden="1" x14ac:dyDescent="0.3">
      <c r="A257" t="s">
        <v>47</v>
      </c>
      <c r="B257">
        <v>799.9</v>
      </c>
      <c r="C257" s="52">
        <v>16.858171334153859</v>
      </c>
      <c r="E257" s="61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M257">
        <v>799.9</v>
      </c>
      <c r="AN257">
        <v>28.726261958801398</v>
      </c>
      <c r="AO257">
        <v>0</v>
      </c>
      <c r="AP257">
        <v>0</v>
      </c>
    </row>
    <row r="258" spans="1:42" s="1" customFormat="1" hidden="1" x14ac:dyDescent="0.3">
      <c r="A258" t="s">
        <v>32</v>
      </c>
      <c r="B258">
        <v>1231.8499999999999</v>
      </c>
      <c r="C258" s="52">
        <v>25.961668155991287</v>
      </c>
      <c r="E258" s="61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M258">
        <v>638.24</v>
      </c>
      <c r="AN258">
        <v>22.920676875341201</v>
      </c>
      <c r="AO258">
        <v>593.61</v>
      </c>
      <c r="AP258">
        <v>30.281280607247801</v>
      </c>
    </row>
    <row r="259" spans="1:42" s="1" customFormat="1" hidden="1" x14ac:dyDescent="0.3">
      <c r="A259" t="s">
        <v>33</v>
      </c>
      <c r="B259">
        <v>331.76</v>
      </c>
      <c r="C259" s="52">
        <v>6.9919576469794782</v>
      </c>
      <c r="E259" s="61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M259">
        <v>151.77000000000001</v>
      </c>
      <c r="AN259">
        <v>5.4504122733932796</v>
      </c>
      <c r="AO259">
        <v>179.99</v>
      </c>
      <c r="AP259">
        <v>9.1816642180868406</v>
      </c>
    </row>
    <row r="260" spans="1:42" s="1" customFormat="1" hidden="1" x14ac:dyDescent="0.3">
      <c r="A260" t="s">
        <v>61</v>
      </c>
      <c r="B260">
        <v>305.38</v>
      </c>
      <c r="C260" s="52">
        <v>6.4359899512737915</v>
      </c>
      <c r="E260" s="61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M260">
        <v>152.69</v>
      </c>
      <c r="AN260">
        <v>5.4834516045623003</v>
      </c>
      <c r="AO260">
        <v>152.69</v>
      </c>
      <c r="AP260">
        <v>7.78903444335619</v>
      </c>
    </row>
    <row r="261" spans="1:42" s="1" customFormat="1" hidden="1" x14ac:dyDescent="0.3">
      <c r="A261" t="s">
        <v>37</v>
      </c>
      <c r="B261">
        <v>1439.98</v>
      </c>
      <c r="C261" s="52">
        <v>30.348080457250752</v>
      </c>
      <c r="E261" s="61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M261">
        <v>719.99</v>
      </c>
      <c r="AN261">
        <v>25.856508748240302</v>
      </c>
      <c r="AO261">
        <v>719.99</v>
      </c>
      <c r="AP261">
        <v>36.728187234737199</v>
      </c>
    </row>
    <row r="262" spans="1:42" s="1" customFormat="1" hidden="1" x14ac:dyDescent="0.3">
      <c r="A262" t="s">
        <v>55</v>
      </c>
      <c r="B262">
        <v>3.04</v>
      </c>
      <c r="C262" s="52">
        <v>6.4069059702247452E-2</v>
      </c>
      <c r="E262" s="61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M262">
        <v>1.53</v>
      </c>
      <c r="AN262">
        <v>5.4945844226735999E-2</v>
      </c>
      <c r="AO262">
        <v>1.51</v>
      </c>
      <c r="AP262">
        <v>7.7028240287300001E-2</v>
      </c>
    </row>
    <row r="263" spans="1:42" s="1" customFormat="1" hidden="1" x14ac:dyDescent="0.3">
      <c r="A263" t="s">
        <v>30</v>
      </c>
      <c r="B263">
        <v>0.02</v>
      </c>
      <c r="C263" s="52">
        <v>4.2150697172531218E-4</v>
      </c>
      <c r="E263" s="61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M263">
        <v>0.02</v>
      </c>
      <c r="AN263">
        <v>7.1824632976125505E-4</v>
      </c>
      <c r="AO263">
        <v>0</v>
      </c>
      <c r="AP263">
        <v>0</v>
      </c>
    </row>
    <row r="264" spans="1:42" s="1" customFormat="1" hidden="1" x14ac:dyDescent="0.3">
      <c r="A264" t="s">
        <v>60</v>
      </c>
      <c r="B264">
        <v>625.05999999999995</v>
      </c>
      <c r="C264" s="52">
        <v>13.17335738733118</v>
      </c>
      <c r="E264" s="61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M264">
        <v>312.52999999999997</v>
      </c>
      <c r="AN264">
        <v>11.2236762720143</v>
      </c>
      <c r="AO264">
        <v>312.52999999999997</v>
      </c>
      <c r="AP264">
        <v>15.9428052562847</v>
      </c>
    </row>
    <row r="265" spans="1:42" s="1" customFormat="1" hidden="1" x14ac:dyDescent="0.3">
      <c r="A265" t="s">
        <v>34</v>
      </c>
      <c r="B265">
        <v>7.89</v>
      </c>
      <c r="C265" s="52">
        <v>0.16628450034563566</v>
      </c>
      <c r="E265" s="61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M265">
        <v>7.89</v>
      </c>
      <c r="AN265">
        <v>0.283348177090815</v>
      </c>
      <c r="AO265">
        <v>0</v>
      </c>
      <c r="AP265">
        <v>0</v>
      </c>
    </row>
    <row r="266" spans="1:42" s="1" customFormat="1" hidden="1" x14ac:dyDescent="0.3">
      <c r="A266" t="s">
        <v>43</v>
      </c>
      <c r="B266">
        <v>0</v>
      </c>
      <c r="C266" s="52">
        <v>0</v>
      </c>
      <c r="E266" s="61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M266">
        <v>0</v>
      </c>
      <c r="AN266" s="3">
        <f>100*AM266/$AM$256</f>
        <v>0</v>
      </c>
      <c r="AO266">
        <v>0</v>
      </c>
      <c r="AP266" s="52">
        <f>100*AO266/AO$256</f>
        <v>0</v>
      </c>
    </row>
    <row r="267" spans="1:42" s="1" customFormat="1" hidden="1" x14ac:dyDescent="0.3">
      <c r="A267" t="s">
        <v>41</v>
      </c>
      <c r="B267">
        <v>0</v>
      </c>
      <c r="C267" s="52">
        <v>0</v>
      </c>
      <c r="E267" s="61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M267">
        <v>0</v>
      </c>
      <c r="AN267" s="3">
        <f t="shared" ref="AN267:AN269" si="0">100*AM267/$AM$256</f>
        <v>0</v>
      </c>
      <c r="AO267">
        <v>0</v>
      </c>
      <c r="AP267" s="52">
        <f t="shared" ref="AP267:AP269" si="1">100*AO267/AO$256</f>
        <v>0</v>
      </c>
    </row>
    <row r="268" spans="1:42" s="1" customFormat="1" hidden="1" x14ac:dyDescent="0.3">
      <c r="A268" t="s">
        <v>31</v>
      </c>
      <c r="B268">
        <v>0</v>
      </c>
      <c r="C268" s="52">
        <v>0</v>
      </c>
      <c r="E268" s="61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M268">
        <v>0</v>
      </c>
      <c r="AN268" s="3">
        <f t="shared" si="0"/>
        <v>0</v>
      </c>
      <c r="AO268">
        <v>0</v>
      </c>
      <c r="AP268" s="52">
        <f t="shared" si="1"/>
        <v>0</v>
      </c>
    </row>
    <row r="269" spans="1:42" s="1" customFormat="1" hidden="1" x14ac:dyDescent="0.3">
      <c r="A269" t="s">
        <v>58</v>
      </c>
      <c r="B269">
        <v>0</v>
      </c>
      <c r="C269" s="52">
        <v>0</v>
      </c>
      <c r="E269" s="61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M269">
        <v>0</v>
      </c>
      <c r="AN269" s="3">
        <f t="shared" si="0"/>
        <v>0</v>
      </c>
      <c r="AO269">
        <v>0</v>
      </c>
      <c r="AP269" s="52">
        <f t="shared" si="1"/>
        <v>0</v>
      </c>
    </row>
    <row r="270" spans="1:42" s="1" customFormat="1" hidden="1" x14ac:dyDescent="0.3">
      <c r="A270" s="7"/>
      <c r="B270"/>
      <c r="E270" s="61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M270" s="7"/>
      <c r="AN270" s="7"/>
    </row>
    <row r="271" spans="1:42" s="1" customFormat="1" hidden="1" x14ac:dyDescent="0.3">
      <c r="A271" s="7" t="s">
        <v>59</v>
      </c>
      <c r="B271" s="1">
        <v>5479.93</v>
      </c>
      <c r="E271" s="61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M271" s="1">
        <f>SUM(AM272:AM280)</f>
        <v>3258.44</v>
      </c>
      <c r="AO271" s="1">
        <f>SUM(AO272:AO280)</f>
        <v>2221.4899999999998</v>
      </c>
    </row>
    <row r="272" spans="1:42" s="1" customFormat="1" hidden="1" x14ac:dyDescent="0.3">
      <c r="A272" t="s">
        <v>47</v>
      </c>
      <c r="B272">
        <v>969.06</v>
      </c>
      <c r="C272" s="52">
        <v>17.683802530324293</v>
      </c>
      <c r="E272" s="61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M272">
        <v>969.06</v>
      </c>
      <c r="AN272">
        <v>29.7399982813862</v>
      </c>
      <c r="AO272">
        <v>0</v>
      </c>
      <c r="AP272">
        <v>0</v>
      </c>
    </row>
    <row r="273" spans="1:42" s="1" customFormat="1" hidden="1" x14ac:dyDescent="0.3">
      <c r="A273" t="s">
        <v>32</v>
      </c>
      <c r="B273">
        <v>210.65</v>
      </c>
      <c r="C273" s="52">
        <v>3.8440272047270674</v>
      </c>
      <c r="E273" s="61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M273">
        <v>114.79</v>
      </c>
      <c r="AN273">
        <v>3.5228514258356798</v>
      </c>
      <c r="AO273">
        <v>95.86</v>
      </c>
      <c r="AP273">
        <v>4.3151218326438601</v>
      </c>
    </row>
    <row r="274" spans="1:42" s="1" customFormat="1" hidden="1" x14ac:dyDescent="0.3">
      <c r="A274" t="s">
        <v>33</v>
      </c>
      <c r="B274">
        <v>192.64</v>
      </c>
      <c r="C274" s="52">
        <v>3.5153733715576658</v>
      </c>
      <c r="E274" s="61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M274">
        <v>86.96</v>
      </c>
      <c r="AN274">
        <v>2.66876173874615</v>
      </c>
      <c r="AO274">
        <v>105.68</v>
      </c>
      <c r="AP274">
        <v>4.7571674866868596</v>
      </c>
    </row>
    <row r="275" spans="1:42" s="1" customFormat="1" hidden="1" x14ac:dyDescent="0.3">
      <c r="A275" t="s">
        <v>61</v>
      </c>
      <c r="B275">
        <v>1040.3800000000001</v>
      </c>
      <c r="C275" s="52">
        <v>18.98527900903844</v>
      </c>
      <c r="E275" s="61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M275">
        <v>520.19000000000005</v>
      </c>
      <c r="AN275">
        <v>15.964387866586501</v>
      </c>
      <c r="AO275">
        <v>520.19000000000005</v>
      </c>
      <c r="AP275">
        <v>23.416265659534801</v>
      </c>
    </row>
    <row r="276" spans="1:42" s="1" customFormat="1" hidden="1" x14ac:dyDescent="0.3">
      <c r="A276" t="s">
        <v>37</v>
      </c>
      <c r="B276">
        <v>1491.8</v>
      </c>
      <c r="C276" s="52">
        <v>27.222975475964109</v>
      </c>
      <c r="E276" s="61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M276">
        <v>745.9</v>
      </c>
      <c r="AN276">
        <v>22.891322227814499</v>
      </c>
      <c r="AO276">
        <v>745.9</v>
      </c>
      <c r="AP276">
        <v>33.5765634776659</v>
      </c>
    </row>
    <row r="277" spans="1:42" s="1" customFormat="1" hidden="1" x14ac:dyDescent="0.3">
      <c r="A277" t="s">
        <v>55</v>
      </c>
      <c r="B277">
        <v>278.7</v>
      </c>
      <c r="C277" s="52">
        <v>5.0858313883571507</v>
      </c>
      <c r="E277" s="61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M277">
        <v>173.09</v>
      </c>
      <c r="AN277">
        <v>5.3120511655884401</v>
      </c>
      <c r="AO277">
        <v>105.61</v>
      </c>
      <c r="AP277">
        <v>4.7540164484197502</v>
      </c>
    </row>
    <row r="278" spans="1:42" s="1" customFormat="1" hidden="1" x14ac:dyDescent="0.3">
      <c r="A278" t="s">
        <v>31</v>
      </c>
      <c r="B278">
        <v>0.14000000000000001</v>
      </c>
      <c r="C278" s="52">
        <v>2.5547771595622573E-3</v>
      </c>
      <c r="E278" s="61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M278">
        <v>0.14000000000000001</v>
      </c>
      <c r="AN278">
        <v>4.2965345379997804E-3</v>
      </c>
      <c r="AO278">
        <v>0</v>
      </c>
      <c r="AP278">
        <v>0</v>
      </c>
    </row>
    <row r="279" spans="1:42" s="1" customFormat="1" hidden="1" x14ac:dyDescent="0.3">
      <c r="A279" t="s">
        <v>76</v>
      </c>
      <c r="B279">
        <v>0.06</v>
      </c>
      <c r="C279" s="52">
        <v>1.094904496955253E-3</v>
      </c>
      <c r="E279" s="61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M279">
        <v>0.06</v>
      </c>
      <c r="AN279">
        <v>1.8413719448570501E-3</v>
      </c>
      <c r="AO279">
        <v>0</v>
      </c>
      <c r="AP279">
        <v>0</v>
      </c>
    </row>
    <row r="280" spans="1:42" s="1" customFormat="1" hidden="1" x14ac:dyDescent="0.3">
      <c r="A280" t="s">
        <v>60</v>
      </c>
      <c r="B280">
        <v>1296.5</v>
      </c>
      <c r="C280" s="52">
        <v>23.659061338374759</v>
      </c>
      <c r="E280" s="61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M280">
        <v>648.25</v>
      </c>
      <c r="AN280">
        <v>19.894489387559702</v>
      </c>
      <c r="AO280">
        <v>648.25</v>
      </c>
      <c r="AP280">
        <v>29.180865095048802</v>
      </c>
    </row>
    <row r="281" spans="1:42" s="1" customFormat="1" hidden="1" x14ac:dyDescent="0.3">
      <c r="A281" t="s">
        <v>58</v>
      </c>
      <c r="B281">
        <v>0</v>
      </c>
      <c r="C281" s="52">
        <v>0</v>
      </c>
      <c r="E281" s="61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M281">
        <v>0</v>
      </c>
      <c r="AN281" s="3">
        <f>100*AM281/$AM$271</f>
        <v>0</v>
      </c>
      <c r="AO281">
        <v>0</v>
      </c>
      <c r="AP281" s="3">
        <f>100*AO281/AO$271</f>
        <v>0</v>
      </c>
    </row>
    <row r="282" spans="1:42" s="1" customFormat="1" hidden="1" x14ac:dyDescent="0.3">
      <c r="A282" t="s">
        <v>34</v>
      </c>
      <c r="B282">
        <v>0</v>
      </c>
      <c r="C282" s="52">
        <v>0</v>
      </c>
      <c r="E282" s="61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M282">
        <v>0</v>
      </c>
      <c r="AN282" s="3">
        <f t="shared" ref="AN282" si="2">100*AM282/$AM$271</f>
        <v>0</v>
      </c>
      <c r="AO282">
        <v>0</v>
      </c>
      <c r="AP282" s="52">
        <f t="shared" ref="AP282" si="3">100*AO282/AO$271</f>
        <v>0</v>
      </c>
    </row>
    <row r="283" spans="1:42" s="1" customFormat="1" hidden="1" x14ac:dyDescent="0.3">
      <c r="A283" t="s">
        <v>43</v>
      </c>
      <c r="B283">
        <v>0</v>
      </c>
      <c r="C283" s="52">
        <v>0</v>
      </c>
      <c r="E283" s="61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M283">
        <v>0</v>
      </c>
      <c r="AN283" s="3">
        <f>100*AM283/$AM$271</f>
        <v>0</v>
      </c>
      <c r="AO283">
        <v>0</v>
      </c>
      <c r="AP283" s="52">
        <f>100*AO283/AO$271</f>
        <v>0</v>
      </c>
    </row>
    <row r="284" spans="1:42" s="1" customFormat="1" hidden="1" x14ac:dyDescent="0.3">
      <c r="A284" t="s">
        <v>41</v>
      </c>
      <c r="B284">
        <v>0</v>
      </c>
      <c r="C284" s="52">
        <v>0</v>
      </c>
      <c r="E284" s="61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M284">
        <v>0</v>
      </c>
      <c r="AN284" s="3">
        <f>100*AM284/$AM$271</f>
        <v>0</v>
      </c>
      <c r="AO284">
        <v>0</v>
      </c>
      <c r="AP284" s="52">
        <f>100*AO284/AO$271</f>
        <v>0</v>
      </c>
    </row>
    <row r="285" spans="1:42" s="1" customFormat="1" hidden="1" x14ac:dyDescent="0.3">
      <c r="A285" t="s">
        <v>72</v>
      </c>
      <c r="B285">
        <v>0</v>
      </c>
      <c r="C285" s="52">
        <v>0</v>
      </c>
      <c r="E285" s="61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M285">
        <v>0</v>
      </c>
      <c r="AN285" s="3">
        <f>100*AM285/$AM$271</f>
        <v>0</v>
      </c>
      <c r="AO285">
        <v>0</v>
      </c>
      <c r="AP285" s="52">
        <f>100*AO285/AO$271</f>
        <v>0</v>
      </c>
    </row>
    <row r="286" spans="1:42" s="1" customFormat="1" hidden="1" x14ac:dyDescent="0.3">
      <c r="A286"/>
      <c r="B286"/>
      <c r="E286" s="61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</row>
    <row r="287" spans="1:42" s="1" customFormat="1" hidden="1" x14ac:dyDescent="0.3">
      <c r="A287" s="7" t="s">
        <v>7</v>
      </c>
      <c r="B287" s="1">
        <v>8803.98</v>
      </c>
      <c r="E287" s="61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M287" s="1">
        <f>SUM(AM288:AM298)</f>
        <v>7556.4600000000009</v>
      </c>
      <c r="AO287" s="1">
        <f>SUM(AO288:AO298)</f>
        <v>1247.52</v>
      </c>
    </row>
    <row r="288" spans="1:42" s="1" customFormat="1" hidden="1" x14ac:dyDescent="0.3">
      <c r="A288" t="s">
        <v>43</v>
      </c>
      <c r="B288">
        <v>3894.88</v>
      </c>
      <c r="C288" s="52">
        <v>44.239991458408582</v>
      </c>
      <c r="E288" s="61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M288">
        <v>3894.88</v>
      </c>
      <c r="AN288">
        <v>51.5437122673845</v>
      </c>
      <c r="AO288">
        <v>0</v>
      </c>
      <c r="AP288">
        <v>0</v>
      </c>
    </row>
    <row r="289" spans="1:42" s="1" customFormat="1" hidden="1" x14ac:dyDescent="0.3">
      <c r="A289" t="s">
        <v>39</v>
      </c>
      <c r="B289">
        <v>438.68</v>
      </c>
      <c r="C289" s="52">
        <v>4.9827464396784187</v>
      </c>
      <c r="E289" s="61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M289">
        <v>438.68</v>
      </c>
      <c r="AN289">
        <v>5.8053638873229003</v>
      </c>
      <c r="AO289">
        <v>0</v>
      </c>
      <c r="AP289">
        <v>0</v>
      </c>
    </row>
    <row r="290" spans="1:42" s="1" customFormat="1" hidden="1" x14ac:dyDescent="0.3">
      <c r="A290" t="s">
        <v>47</v>
      </c>
      <c r="B290">
        <v>1589.57</v>
      </c>
      <c r="C290" s="52">
        <v>18.055129611834648</v>
      </c>
      <c r="E290" s="61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M290">
        <v>1589.57</v>
      </c>
      <c r="AN290">
        <v>21.0359083486183</v>
      </c>
      <c r="AO290">
        <v>0</v>
      </c>
      <c r="AP290">
        <v>0</v>
      </c>
    </row>
    <row r="291" spans="1:42" s="1" customFormat="1" hidden="1" x14ac:dyDescent="0.3">
      <c r="A291" t="s">
        <v>32</v>
      </c>
      <c r="B291">
        <v>140.69999999999999</v>
      </c>
      <c r="C291" s="52">
        <v>1.5981408408469804</v>
      </c>
      <c r="E291" s="61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M291">
        <v>77.959999999999994</v>
      </c>
      <c r="AN291">
        <v>1.03170002884949</v>
      </c>
      <c r="AO291">
        <v>62.74</v>
      </c>
      <c r="AP291">
        <v>5.0291778889316401</v>
      </c>
    </row>
    <row r="292" spans="1:42" s="1" customFormat="1" hidden="1" x14ac:dyDescent="0.3">
      <c r="A292" t="s">
        <v>33</v>
      </c>
      <c r="B292">
        <v>59.33</v>
      </c>
      <c r="C292" s="52">
        <v>0.67389975897264653</v>
      </c>
      <c r="E292" s="61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M292">
        <v>29.67</v>
      </c>
      <c r="AN292">
        <v>0.392644174653211</v>
      </c>
      <c r="AO292">
        <v>29.66</v>
      </c>
      <c r="AP292">
        <v>2.3775169937155298</v>
      </c>
    </row>
    <row r="293" spans="1:42" s="1" customFormat="1" hidden="1" x14ac:dyDescent="0.3">
      <c r="A293" t="s">
        <v>77</v>
      </c>
      <c r="B293">
        <v>57.31</v>
      </c>
      <c r="C293" s="52">
        <v>0.65095559053973318</v>
      </c>
      <c r="E293" s="61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M293">
        <v>51.81</v>
      </c>
      <c r="AN293">
        <v>0.68563851327208802</v>
      </c>
      <c r="AO293">
        <v>5.5</v>
      </c>
      <c r="AP293">
        <v>0.44087469539566498</v>
      </c>
    </row>
    <row r="294" spans="1:42" s="1" customFormat="1" hidden="1" x14ac:dyDescent="0.3">
      <c r="A294" t="s">
        <v>37</v>
      </c>
      <c r="B294">
        <v>1835.0099999999998</v>
      </c>
      <c r="C294" s="52">
        <v>20.842959661425851</v>
      </c>
      <c r="E294" s="61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M294">
        <v>1068.8599999999999</v>
      </c>
      <c r="AN294">
        <v>14.1449832328895</v>
      </c>
      <c r="AO294">
        <v>766.15</v>
      </c>
      <c r="AP294">
        <v>61.413845068616098</v>
      </c>
    </row>
    <row r="295" spans="1:42" s="1" customFormat="1" hidden="1" x14ac:dyDescent="0.3">
      <c r="A295" t="s">
        <v>76</v>
      </c>
      <c r="B295">
        <v>0.01</v>
      </c>
      <c r="C295" s="52">
        <v>1.1358499224214503E-4</v>
      </c>
      <c r="E295" s="61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M295">
        <v>0.01</v>
      </c>
      <c r="AN295">
        <v>1.32337099647189E-4</v>
      </c>
      <c r="AO295">
        <v>0</v>
      </c>
      <c r="AP295">
        <v>0</v>
      </c>
    </row>
    <row r="296" spans="1:42" s="1" customFormat="1" hidden="1" x14ac:dyDescent="0.3">
      <c r="A296" t="s">
        <v>60</v>
      </c>
      <c r="B296">
        <v>745.86</v>
      </c>
      <c r="C296" s="52">
        <v>8.4718502313726294</v>
      </c>
      <c r="E296" s="61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M296">
        <v>372.93</v>
      </c>
      <c r="AN296">
        <v>4.9352474571426299</v>
      </c>
      <c r="AO296">
        <v>372.93</v>
      </c>
      <c r="AP296">
        <v>29.893709118891898</v>
      </c>
    </row>
    <row r="297" spans="1:42" s="1" customFormat="1" hidden="1" x14ac:dyDescent="0.3">
      <c r="A297" t="s">
        <v>58</v>
      </c>
      <c r="B297">
        <v>21.08</v>
      </c>
      <c r="C297" s="52">
        <v>0.23943716364644174</v>
      </c>
      <c r="E297" s="61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M297">
        <v>10.54</v>
      </c>
      <c r="AN297">
        <v>0.139483303028137</v>
      </c>
      <c r="AO297">
        <v>10.54</v>
      </c>
      <c r="AP297">
        <v>0.84487623444914695</v>
      </c>
    </row>
    <row r="298" spans="1:42" s="1" customFormat="1" hidden="1" x14ac:dyDescent="0.3">
      <c r="A298" t="s">
        <v>34</v>
      </c>
      <c r="B298">
        <v>21.55</v>
      </c>
      <c r="C298" s="52">
        <v>0.24477565828182254</v>
      </c>
      <c r="E298" s="61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M298">
        <v>21.55</v>
      </c>
      <c r="AN298">
        <v>0.28518644973969298</v>
      </c>
      <c r="AO298">
        <v>0</v>
      </c>
      <c r="AP298">
        <v>0</v>
      </c>
    </row>
    <row r="299" spans="1:42" s="1" customFormat="1" hidden="1" x14ac:dyDescent="0.3">
      <c r="A299" t="s">
        <v>41</v>
      </c>
      <c r="B299">
        <v>0</v>
      </c>
      <c r="C299" s="52">
        <v>0</v>
      </c>
      <c r="E299" s="61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M299">
        <v>0</v>
      </c>
      <c r="AN299" s="3">
        <f>100*AM299/$AM$287</f>
        <v>0</v>
      </c>
      <c r="AO299">
        <v>0</v>
      </c>
      <c r="AP299" s="52">
        <f>100*AO299/AO$287</f>
        <v>0</v>
      </c>
    </row>
    <row r="300" spans="1:42" s="1" customFormat="1" hidden="1" x14ac:dyDescent="0.3">
      <c r="A300" t="s">
        <v>61</v>
      </c>
      <c r="B300">
        <v>0</v>
      </c>
      <c r="C300" s="52">
        <v>0</v>
      </c>
      <c r="E300" s="61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M300">
        <v>0</v>
      </c>
      <c r="AN300" s="3">
        <f>100*AM300/$AM$287</f>
        <v>0</v>
      </c>
      <c r="AO300">
        <v>0</v>
      </c>
      <c r="AP300" s="52">
        <f>100*AO300/AO$287</f>
        <v>0</v>
      </c>
    </row>
    <row r="301" spans="1:42" s="1" customFormat="1" hidden="1" x14ac:dyDescent="0.3">
      <c r="A301" t="s">
        <v>31</v>
      </c>
      <c r="B301">
        <v>0</v>
      </c>
      <c r="C301" s="52">
        <v>0</v>
      </c>
      <c r="E301" s="61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M301">
        <v>0</v>
      </c>
      <c r="AN301" s="3">
        <f>100*AM301/$AM$287</f>
        <v>0</v>
      </c>
      <c r="AO301">
        <v>0</v>
      </c>
      <c r="AP301" s="52">
        <f>100*AO301/AO$287</f>
        <v>0</v>
      </c>
    </row>
    <row r="302" spans="1:42" hidden="1" x14ac:dyDescent="0.3">
      <c r="E302" s="37"/>
    </row>
    <row r="303" spans="1:42" s="1" customFormat="1" hidden="1" x14ac:dyDescent="0.3">
      <c r="A303" s="1" t="s">
        <v>8</v>
      </c>
      <c r="B303" s="1">
        <v>4380.0199999999995</v>
      </c>
      <c r="E303" s="61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M303" s="1">
        <f>SUM(AM304:AM313)</f>
        <v>3668.77</v>
      </c>
      <c r="AO303" s="1">
        <f>SUM(AO304:AO314)</f>
        <v>711.25</v>
      </c>
    </row>
    <row r="304" spans="1:42" hidden="1" x14ac:dyDescent="0.3">
      <c r="A304" t="s">
        <v>43</v>
      </c>
      <c r="B304">
        <v>529.65</v>
      </c>
      <c r="C304" s="52">
        <v>12.092410536938189</v>
      </c>
      <c r="E304" s="37"/>
      <c r="AM304">
        <v>529.65</v>
      </c>
      <c r="AN304">
        <v>14.436718573254799</v>
      </c>
      <c r="AO304">
        <v>0</v>
      </c>
      <c r="AP304">
        <v>0</v>
      </c>
    </row>
    <row r="305" spans="1:42" hidden="1" x14ac:dyDescent="0.3">
      <c r="A305" t="s">
        <v>39</v>
      </c>
      <c r="B305">
        <v>53.06</v>
      </c>
      <c r="C305" s="52">
        <v>1.2114099935616733</v>
      </c>
      <c r="E305" s="37"/>
      <c r="AM305">
        <v>53</v>
      </c>
      <c r="AN305">
        <v>1.44462585553196</v>
      </c>
      <c r="AO305">
        <v>0.06</v>
      </c>
      <c r="AP305">
        <v>8.4358523725834803E-3</v>
      </c>
    </row>
    <row r="306" spans="1:42" hidden="1" x14ac:dyDescent="0.3">
      <c r="A306" t="s">
        <v>47</v>
      </c>
      <c r="B306">
        <v>1183.08</v>
      </c>
      <c r="C306" s="52">
        <v>27.010835566960886</v>
      </c>
      <c r="E306" s="37"/>
      <c r="AM306">
        <v>1183.08</v>
      </c>
      <c r="AN306">
        <v>32.247319946467101</v>
      </c>
      <c r="AO306">
        <v>0</v>
      </c>
      <c r="AP306">
        <v>0</v>
      </c>
    </row>
    <row r="307" spans="1:42" hidden="1" x14ac:dyDescent="0.3">
      <c r="A307" t="s">
        <v>32</v>
      </c>
      <c r="B307">
        <v>942.06999999999994</v>
      </c>
      <c r="C307" s="52">
        <v>21.508349276943942</v>
      </c>
      <c r="E307" s="37"/>
      <c r="AM307">
        <v>471.28</v>
      </c>
      <c r="AN307">
        <v>12.8457221357567</v>
      </c>
      <c r="AO307">
        <v>470.79</v>
      </c>
      <c r="AP307">
        <v>66.191915641476299</v>
      </c>
    </row>
    <row r="308" spans="1:42" hidden="1" x14ac:dyDescent="0.3">
      <c r="A308" t="s">
        <v>33</v>
      </c>
      <c r="B308">
        <v>20.89</v>
      </c>
      <c r="C308" s="52">
        <v>0.4769384614682125</v>
      </c>
      <c r="E308" s="37"/>
      <c r="AM308">
        <v>6.97</v>
      </c>
      <c r="AN308">
        <v>0.18998192854825999</v>
      </c>
      <c r="AO308">
        <v>13.92</v>
      </c>
      <c r="AP308">
        <v>1.95711775043937</v>
      </c>
    </row>
    <row r="309" spans="1:42" hidden="1" x14ac:dyDescent="0.3">
      <c r="A309" t="s">
        <v>77</v>
      </c>
      <c r="B309">
        <v>502.35</v>
      </c>
      <c r="C309" s="52">
        <v>11.469125711754742</v>
      </c>
      <c r="E309" s="37"/>
      <c r="AM309">
        <v>478.35</v>
      </c>
      <c r="AN309">
        <v>13.0384297734663</v>
      </c>
      <c r="AO309">
        <v>24</v>
      </c>
      <c r="AP309">
        <v>3.3743409490333902</v>
      </c>
    </row>
    <row r="310" spans="1:42" hidden="1" x14ac:dyDescent="0.3">
      <c r="A310" t="s">
        <v>37</v>
      </c>
      <c r="B310">
        <v>715.88</v>
      </c>
      <c r="C310" s="52">
        <v>16.344217606312302</v>
      </c>
      <c r="E310" s="37"/>
      <c r="AM310">
        <v>715.88</v>
      </c>
      <c r="AN310">
        <v>19.5128067444947</v>
      </c>
      <c r="AO310">
        <v>0</v>
      </c>
      <c r="AP310">
        <v>0</v>
      </c>
    </row>
    <row r="311" spans="1:42" hidden="1" x14ac:dyDescent="0.3">
      <c r="A311" t="s">
        <v>76</v>
      </c>
      <c r="B311">
        <v>27.42</v>
      </c>
      <c r="C311" s="52">
        <v>0.6260245387007366</v>
      </c>
      <c r="E311" s="37"/>
      <c r="AM311">
        <v>27.42</v>
      </c>
      <c r="AN311">
        <v>0.74738945205068696</v>
      </c>
      <c r="AO311">
        <v>0</v>
      </c>
      <c r="AP311">
        <v>0</v>
      </c>
    </row>
    <row r="312" spans="1:42" hidden="1" x14ac:dyDescent="0.3">
      <c r="A312" t="s">
        <v>60</v>
      </c>
      <c r="B312">
        <v>404.96</v>
      </c>
      <c r="C312" s="52">
        <v>9.2456198830142338</v>
      </c>
      <c r="E312" s="37"/>
      <c r="AM312">
        <v>202.48</v>
      </c>
      <c r="AN312">
        <v>5.5190159099643799</v>
      </c>
      <c r="AO312">
        <v>202.48</v>
      </c>
      <c r="AP312">
        <v>28.468189806678399</v>
      </c>
    </row>
    <row r="313" spans="1:42" hidden="1" x14ac:dyDescent="0.3">
      <c r="A313" t="s">
        <v>34</v>
      </c>
      <c r="B313">
        <v>0.66</v>
      </c>
      <c r="C313" s="52">
        <v>1.5068424345094316E-2</v>
      </c>
      <c r="E313" s="37"/>
      <c r="AM313">
        <v>0.66</v>
      </c>
      <c r="AN313">
        <v>1.7989680465115E-2</v>
      </c>
      <c r="AO313">
        <v>0</v>
      </c>
      <c r="AP313">
        <v>0</v>
      </c>
    </row>
    <row r="314" spans="1:42" hidden="1" x14ac:dyDescent="0.3">
      <c r="A314" t="s">
        <v>58</v>
      </c>
      <c r="B314">
        <v>0</v>
      </c>
      <c r="C314" s="52">
        <v>0</v>
      </c>
      <c r="E314" s="37"/>
      <c r="AM314">
        <v>0</v>
      </c>
      <c r="AN314">
        <v>0</v>
      </c>
      <c r="AO314">
        <v>0</v>
      </c>
      <c r="AP314">
        <v>0</v>
      </c>
    </row>
    <row r="315" spans="1:42" hidden="1" x14ac:dyDescent="0.3">
      <c r="A315" t="s">
        <v>41</v>
      </c>
      <c r="B315">
        <v>0</v>
      </c>
      <c r="C315" s="52">
        <v>0</v>
      </c>
      <c r="E315" s="37"/>
      <c r="AM315">
        <v>0</v>
      </c>
      <c r="AN315" s="3">
        <f>100*AM315/$AM$303</f>
        <v>0</v>
      </c>
      <c r="AO315">
        <v>0</v>
      </c>
      <c r="AP315" s="52">
        <f>100*AO315/AO$303</f>
        <v>0</v>
      </c>
    </row>
    <row r="316" spans="1:42" hidden="1" x14ac:dyDescent="0.3">
      <c r="A316" t="s">
        <v>61</v>
      </c>
      <c r="B316">
        <v>0</v>
      </c>
      <c r="C316" s="52">
        <v>0</v>
      </c>
      <c r="E316" s="37"/>
      <c r="AM316">
        <v>0</v>
      </c>
      <c r="AN316" s="3">
        <f>100*AM316/$AM$303</f>
        <v>0</v>
      </c>
      <c r="AO316">
        <v>0</v>
      </c>
      <c r="AP316" s="52">
        <f>100*AO316/AO$303</f>
        <v>0</v>
      </c>
    </row>
    <row r="317" spans="1:42" hidden="1" x14ac:dyDescent="0.3">
      <c r="A317" t="s">
        <v>55</v>
      </c>
      <c r="B317">
        <v>0</v>
      </c>
      <c r="C317" s="52">
        <v>0</v>
      </c>
      <c r="E317" s="37"/>
      <c r="AM317">
        <v>0</v>
      </c>
      <c r="AN317" s="3">
        <f>100*AM317/$AM$303</f>
        <v>0</v>
      </c>
      <c r="AO317">
        <v>0</v>
      </c>
      <c r="AP317" s="52">
        <f>100*AO317/AO$303</f>
        <v>0</v>
      </c>
    </row>
    <row r="318" spans="1:42" hidden="1" x14ac:dyDescent="0.3">
      <c r="A318" t="s">
        <v>31</v>
      </c>
      <c r="B318">
        <v>0</v>
      </c>
      <c r="C318" s="52">
        <v>0</v>
      </c>
      <c r="E318" s="37"/>
      <c r="AM318">
        <v>0</v>
      </c>
      <c r="AN318" s="3">
        <f>100*AM318/$AM$303</f>
        <v>0</v>
      </c>
      <c r="AO318">
        <v>0</v>
      </c>
      <c r="AP318" s="52">
        <f>100*AO318/AO$303</f>
        <v>0</v>
      </c>
    </row>
    <row r="319" spans="1:42" hidden="1" x14ac:dyDescent="0.3">
      <c r="E319" s="37"/>
      <c r="AN319" s="3"/>
    </row>
    <row r="320" spans="1:42" hidden="1" x14ac:dyDescent="0.3">
      <c r="A320" s="1" t="s">
        <v>9</v>
      </c>
      <c r="B320" s="1">
        <v>15602.479999999998</v>
      </c>
      <c r="E320" s="37"/>
      <c r="AM320" s="1">
        <f>SUM(AM321:AM331)</f>
        <v>14947.23</v>
      </c>
      <c r="AN320" s="3"/>
      <c r="AO320" s="1">
        <f>SUM(AO321:AO331)</f>
        <v>655.25</v>
      </c>
    </row>
    <row r="321" spans="1:42" hidden="1" x14ac:dyDescent="0.3">
      <c r="A321" t="s">
        <v>43</v>
      </c>
      <c r="B321">
        <v>12551.51</v>
      </c>
      <c r="C321" s="52">
        <v>80.445608646830522</v>
      </c>
      <c r="E321" s="37"/>
      <c r="AM321">
        <v>12551.51</v>
      </c>
      <c r="AN321">
        <v>83.972147347702602</v>
      </c>
      <c r="AO321">
        <v>0</v>
      </c>
      <c r="AP321">
        <v>0</v>
      </c>
    </row>
    <row r="322" spans="1:42" hidden="1" x14ac:dyDescent="0.3">
      <c r="A322" t="s">
        <v>47</v>
      </c>
      <c r="B322">
        <v>853.83</v>
      </c>
      <c r="C322" s="52">
        <v>5.4723992596048845</v>
      </c>
      <c r="E322" s="37"/>
      <c r="AM322">
        <v>853.83</v>
      </c>
      <c r="AN322">
        <v>5.7122958568243103</v>
      </c>
      <c r="AO322">
        <v>0</v>
      </c>
      <c r="AP322">
        <v>0</v>
      </c>
    </row>
    <row r="323" spans="1:42" hidden="1" x14ac:dyDescent="0.3">
      <c r="A323" t="s">
        <v>32</v>
      </c>
      <c r="B323">
        <v>861.88</v>
      </c>
      <c r="C323" s="52">
        <v>5.5239936215268353</v>
      </c>
      <c r="E323" s="37"/>
      <c r="AM323">
        <v>430.94</v>
      </c>
      <c r="AN323">
        <v>2.8830759946826299</v>
      </c>
      <c r="AO323">
        <v>430.94</v>
      </c>
      <c r="AP323">
        <v>65.767264402899698</v>
      </c>
    </row>
    <row r="324" spans="1:42" hidden="1" x14ac:dyDescent="0.3">
      <c r="A324" t="s">
        <v>33</v>
      </c>
      <c r="B324">
        <v>63.14</v>
      </c>
      <c r="C324" s="52">
        <v>0.40467925611825817</v>
      </c>
      <c r="E324" s="37"/>
      <c r="AM324">
        <v>56.7</v>
      </c>
      <c r="AN324">
        <v>0.37933449876666098</v>
      </c>
      <c r="AO324">
        <v>6.44</v>
      </c>
      <c r="AP324">
        <v>0.98283098054177798</v>
      </c>
    </row>
    <row r="325" spans="1:42" hidden="1" x14ac:dyDescent="0.3">
      <c r="A325" t="s">
        <v>77</v>
      </c>
      <c r="B325">
        <v>762.49</v>
      </c>
      <c r="C325" s="52">
        <v>4.8869795058221523</v>
      </c>
      <c r="E325" s="37"/>
      <c r="AM325">
        <v>762.49</v>
      </c>
      <c r="AN325">
        <v>5.1012127330615797</v>
      </c>
      <c r="AO325">
        <v>0</v>
      </c>
      <c r="AP325">
        <v>0</v>
      </c>
    </row>
    <row r="326" spans="1:42" hidden="1" x14ac:dyDescent="0.3">
      <c r="A326" t="s">
        <v>55</v>
      </c>
      <c r="B326">
        <v>90.44</v>
      </c>
      <c r="C326" s="52">
        <v>0.57965144002748292</v>
      </c>
      <c r="E326" s="37"/>
      <c r="AM326">
        <v>45.22</v>
      </c>
      <c r="AN326">
        <v>0.30253097062131201</v>
      </c>
      <c r="AO326">
        <v>45.22</v>
      </c>
      <c r="AP326">
        <v>6.9011827546737896</v>
      </c>
    </row>
    <row r="327" spans="1:42" hidden="1" x14ac:dyDescent="0.3">
      <c r="A327" t="s">
        <v>31</v>
      </c>
      <c r="B327">
        <v>20.170000000000002</v>
      </c>
      <c r="C327" s="52">
        <v>0.12927432049263968</v>
      </c>
      <c r="E327" s="37"/>
      <c r="AM327">
        <v>20.170000000000002</v>
      </c>
      <c r="AN327">
        <v>0.13494139047837</v>
      </c>
      <c r="AO327">
        <v>0</v>
      </c>
      <c r="AP327">
        <v>0</v>
      </c>
    </row>
    <row r="328" spans="1:42" hidden="1" x14ac:dyDescent="0.3">
      <c r="A328" t="s">
        <v>76</v>
      </c>
      <c r="B328">
        <v>15.27</v>
      </c>
      <c r="C328" s="52">
        <v>9.7869056714060862E-2</v>
      </c>
      <c r="E328" s="37"/>
      <c r="AM328">
        <v>15.27</v>
      </c>
      <c r="AN328">
        <v>0.10215939675779399</v>
      </c>
      <c r="AO328">
        <v>0</v>
      </c>
      <c r="AP328">
        <v>0</v>
      </c>
    </row>
    <row r="329" spans="1:42" hidden="1" x14ac:dyDescent="0.3">
      <c r="A329" t="s">
        <v>60</v>
      </c>
      <c r="B329">
        <v>345.3</v>
      </c>
      <c r="C329" s="52">
        <v>2.2131097107639301</v>
      </c>
      <c r="E329" s="37"/>
      <c r="AM329">
        <v>172.65</v>
      </c>
      <c r="AN329">
        <v>1.15506351344028</v>
      </c>
      <c r="AO329">
        <v>172.65</v>
      </c>
      <c r="AP329">
        <v>26.348721861884801</v>
      </c>
    </row>
    <row r="330" spans="1:42" hidden="1" x14ac:dyDescent="0.3">
      <c r="A330" t="s">
        <v>58</v>
      </c>
      <c r="B330">
        <v>37.56</v>
      </c>
      <c r="C330" s="52">
        <v>0.24073096071906522</v>
      </c>
      <c r="E330" s="37"/>
      <c r="AM330">
        <v>37.56</v>
      </c>
      <c r="AN330">
        <v>0.251284017172413</v>
      </c>
      <c r="AO330">
        <v>0</v>
      </c>
      <c r="AP330">
        <v>0</v>
      </c>
    </row>
    <row r="331" spans="1:42" hidden="1" x14ac:dyDescent="0.3">
      <c r="A331" t="s">
        <v>34</v>
      </c>
      <c r="B331">
        <v>0.89</v>
      </c>
      <c r="C331" s="52">
        <v>5.7042213801908421E-3</v>
      </c>
      <c r="E331" s="37"/>
      <c r="AM331">
        <v>0.89</v>
      </c>
      <c r="AN331">
        <v>5.9542804921045604E-3</v>
      </c>
      <c r="AO331">
        <v>0</v>
      </c>
      <c r="AP331">
        <v>0</v>
      </c>
    </row>
    <row r="332" spans="1:42" hidden="1" x14ac:dyDescent="0.3">
      <c r="C332" s="52"/>
      <c r="E332" s="37"/>
      <c r="AN332" s="3"/>
      <c r="AP332" s="52"/>
    </row>
    <row r="333" spans="1:42" hidden="1" x14ac:dyDescent="0.3">
      <c r="A333" s="26"/>
      <c r="E333" s="37"/>
      <c r="AM333" s="26"/>
      <c r="AN333" s="3"/>
    </row>
    <row r="334" spans="1:42" hidden="1" x14ac:dyDescent="0.3">
      <c r="A334" s="24" t="s">
        <v>10</v>
      </c>
      <c r="B334" s="1">
        <v>31014.85</v>
      </c>
      <c r="E334" s="37"/>
      <c r="AM334" s="24">
        <f>SUM(AM335:AM344)</f>
        <v>30252.649999999998</v>
      </c>
      <c r="AN334" s="3"/>
      <c r="AO334" s="1">
        <f>SUM(AO335:AO344)</f>
        <v>762.2</v>
      </c>
    </row>
    <row r="335" spans="1:42" hidden="1" x14ac:dyDescent="0.3">
      <c r="A335" t="s">
        <v>43</v>
      </c>
      <c r="B335">
        <v>28799.95</v>
      </c>
      <c r="C335" s="52">
        <v>92.858582259788463</v>
      </c>
      <c r="E335" s="37"/>
      <c r="AM335">
        <v>28799.95</v>
      </c>
      <c r="AN335">
        <v>95.198106612147996</v>
      </c>
      <c r="AO335">
        <v>0</v>
      </c>
      <c r="AP335">
        <v>0</v>
      </c>
    </row>
    <row r="336" spans="1:42" hidden="1" x14ac:dyDescent="0.3">
      <c r="A336" t="s">
        <v>32</v>
      </c>
      <c r="B336">
        <v>507.75</v>
      </c>
      <c r="C336" s="52">
        <v>1.6371189929985153</v>
      </c>
      <c r="E336" s="37"/>
      <c r="AM336">
        <v>262.20999999999998</v>
      </c>
      <c r="AN336">
        <v>0.86673398859273498</v>
      </c>
      <c r="AO336">
        <v>245.54</v>
      </c>
      <c r="AP336">
        <v>32.214641826292301</v>
      </c>
    </row>
    <row r="337" spans="1:42" hidden="1" x14ac:dyDescent="0.3">
      <c r="A337" t="s">
        <v>33</v>
      </c>
      <c r="B337">
        <v>283.46000000000004</v>
      </c>
      <c r="C337" s="52">
        <v>0.91394928558416388</v>
      </c>
      <c r="E337" s="37"/>
      <c r="AM337">
        <v>121.63</v>
      </c>
      <c r="AN337">
        <v>0.40204742394467902</v>
      </c>
      <c r="AO337">
        <v>161.83000000000001</v>
      </c>
      <c r="AP337">
        <v>21.231960115455301</v>
      </c>
    </row>
    <row r="338" spans="1:42" hidden="1" x14ac:dyDescent="0.3">
      <c r="A338" t="s">
        <v>77</v>
      </c>
      <c r="B338">
        <v>164.79</v>
      </c>
      <c r="C338" s="52">
        <v>0.53132612280891256</v>
      </c>
      <c r="E338" s="37"/>
      <c r="AM338">
        <v>164.79</v>
      </c>
      <c r="AN338">
        <v>0.54471261195300202</v>
      </c>
      <c r="AO338">
        <v>0</v>
      </c>
      <c r="AP338">
        <v>0</v>
      </c>
    </row>
    <row r="339" spans="1:42" hidden="1" x14ac:dyDescent="0.3">
      <c r="A339" t="s">
        <v>79</v>
      </c>
      <c r="B339">
        <v>641.67999999999995</v>
      </c>
      <c r="C339" s="52">
        <v>2.0689443927666908</v>
      </c>
      <c r="E339" s="37"/>
      <c r="AM339">
        <v>320.83999999999997</v>
      </c>
      <c r="AN339">
        <v>1.0605351927847599</v>
      </c>
      <c r="AO339">
        <v>320.83999999999997</v>
      </c>
      <c r="AP339">
        <v>42.093938598793002</v>
      </c>
    </row>
    <row r="340" spans="1:42" hidden="1" x14ac:dyDescent="0.3">
      <c r="A340" t="s">
        <v>55</v>
      </c>
      <c r="B340">
        <v>41.02</v>
      </c>
      <c r="C340" s="52">
        <v>0.13225922421033795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M340">
        <v>20.51</v>
      </c>
      <c r="AN340">
        <v>6.77957137639182E-2</v>
      </c>
      <c r="AO340">
        <v>20.51</v>
      </c>
      <c r="AP340">
        <v>2.6908947782734201</v>
      </c>
    </row>
    <row r="341" spans="1:42" hidden="1" x14ac:dyDescent="0.3">
      <c r="A341" t="s">
        <v>31</v>
      </c>
      <c r="B341">
        <v>105.78</v>
      </c>
      <c r="C341" s="52">
        <v>0.34106242654728303</v>
      </c>
      <c r="E341" s="37"/>
      <c r="AM341">
        <v>105.78</v>
      </c>
      <c r="AN341">
        <v>0.34965531945135397</v>
      </c>
      <c r="AO341">
        <v>0</v>
      </c>
      <c r="AP341">
        <v>0</v>
      </c>
    </row>
    <row r="342" spans="1:42" hidden="1" x14ac:dyDescent="0.3">
      <c r="A342" t="s">
        <v>76</v>
      </c>
      <c r="B342">
        <v>0.62</v>
      </c>
      <c r="C342" s="52">
        <v>1.9990423942079362E-3</v>
      </c>
      <c r="E342" s="37"/>
      <c r="AM342">
        <v>0.62</v>
      </c>
      <c r="AN342">
        <v>2.0494072420102001E-3</v>
      </c>
      <c r="AO342">
        <v>0</v>
      </c>
      <c r="AP342">
        <v>0</v>
      </c>
    </row>
    <row r="343" spans="1:42" hidden="1" x14ac:dyDescent="0.3">
      <c r="A343" t="s">
        <v>60</v>
      </c>
      <c r="B343">
        <v>26.96</v>
      </c>
      <c r="C343" s="52">
        <v>8.69261015287838E-2</v>
      </c>
      <c r="E343" s="37"/>
      <c r="AM343">
        <v>13.48</v>
      </c>
      <c r="AN343">
        <v>4.4558080035963801E-2</v>
      </c>
      <c r="AO343">
        <v>13.48</v>
      </c>
      <c r="AP343">
        <v>1.76856468118604</v>
      </c>
    </row>
    <row r="344" spans="1:42" hidden="1" x14ac:dyDescent="0.3">
      <c r="A344" t="s">
        <v>34</v>
      </c>
      <c r="B344">
        <v>442.84</v>
      </c>
      <c r="C344" s="52">
        <v>1.4278321513726491</v>
      </c>
      <c r="E344" s="37"/>
      <c r="AM344">
        <v>442.84</v>
      </c>
      <c r="AN344">
        <v>1.4638056500835499</v>
      </c>
      <c r="AO344">
        <v>0</v>
      </c>
      <c r="AP344">
        <v>0</v>
      </c>
    </row>
    <row r="345" spans="1:42" hidden="1" x14ac:dyDescent="0.3">
      <c r="A345" s="27"/>
      <c r="E345" s="37"/>
      <c r="AM345" s="27"/>
      <c r="AN345" s="3"/>
    </row>
    <row r="346" spans="1:42" hidden="1" x14ac:dyDescent="0.3">
      <c r="A346" s="24" t="s">
        <v>11</v>
      </c>
      <c r="B346" s="1">
        <v>35227.69</v>
      </c>
      <c r="E346" s="37"/>
      <c r="AM346" s="24">
        <f>SUM(AM347:AM356)</f>
        <v>34373.980000000003</v>
      </c>
      <c r="AN346" s="3"/>
      <c r="AO346" s="1">
        <f>SUM(AO347:AO356)</f>
        <v>853.71</v>
      </c>
    </row>
    <row r="347" spans="1:42" hidden="1" x14ac:dyDescent="0.3">
      <c r="A347" t="s">
        <v>43</v>
      </c>
      <c r="B347">
        <v>29759.93</v>
      </c>
      <c r="C347" s="52">
        <v>84.478800625303549</v>
      </c>
      <c r="E347" s="37"/>
      <c r="AM347">
        <v>29759.93</v>
      </c>
      <c r="AN347">
        <v>86.576910791243805</v>
      </c>
      <c r="AO347">
        <v>0</v>
      </c>
      <c r="AP347">
        <v>0</v>
      </c>
    </row>
    <row r="348" spans="1:42" hidden="1" x14ac:dyDescent="0.3">
      <c r="A348" t="s">
        <v>47</v>
      </c>
      <c r="B348">
        <v>2894.07</v>
      </c>
      <c r="C348" s="52">
        <v>8.2153272042532439</v>
      </c>
      <c r="E348" s="37"/>
      <c r="AM348">
        <v>2894.07</v>
      </c>
      <c r="AN348">
        <v>8.4193625527215605</v>
      </c>
      <c r="AO348">
        <v>0</v>
      </c>
      <c r="AP348">
        <v>0</v>
      </c>
    </row>
    <row r="349" spans="1:42" hidden="1" x14ac:dyDescent="0.3">
      <c r="A349" t="s">
        <v>32</v>
      </c>
      <c r="B349">
        <v>154.36000000000001</v>
      </c>
      <c r="C349" s="52">
        <v>0.43817803551694706</v>
      </c>
      <c r="E349" s="37"/>
      <c r="AM349">
        <v>154.36000000000001</v>
      </c>
      <c r="AN349">
        <v>0.44906059757991401</v>
      </c>
      <c r="AO349">
        <v>0</v>
      </c>
      <c r="AP349">
        <v>0</v>
      </c>
    </row>
    <row r="350" spans="1:42" hidden="1" x14ac:dyDescent="0.3">
      <c r="A350" t="s">
        <v>33</v>
      </c>
      <c r="B350">
        <v>66.67</v>
      </c>
      <c r="C350" s="52">
        <v>0.18925453244308665</v>
      </c>
      <c r="E350" s="37"/>
      <c r="AM350">
        <v>16.3</v>
      </c>
      <c r="AN350">
        <v>4.7419588886710197E-2</v>
      </c>
      <c r="AO350">
        <v>50.37</v>
      </c>
      <c r="AP350">
        <v>5.90013002073304</v>
      </c>
    </row>
    <row r="351" spans="1:42" hidden="1" x14ac:dyDescent="0.3">
      <c r="A351" t="s">
        <v>77</v>
      </c>
      <c r="B351">
        <v>398.64</v>
      </c>
      <c r="C351" s="52">
        <v>1.1316098217055957</v>
      </c>
      <c r="E351" s="37"/>
      <c r="AM351">
        <v>398.64</v>
      </c>
      <c r="AN351">
        <v>1.15971441188946</v>
      </c>
      <c r="AO351">
        <v>0</v>
      </c>
      <c r="AP351">
        <v>0</v>
      </c>
    </row>
    <row r="352" spans="1:42" hidden="1" x14ac:dyDescent="0.3">
      <c r="A352" t="s">
        <v>61</v>
      </c>
      <c r="B352">
        <v>5.8</v>
      </c>
      <c r="C352" s="52">
        <v>1.6464321106493214E-2</v>
      </c>
      <c r="E352" s="37"/>
      <c r="AM352">
        <v>2.9</v>
      </c>
      <c r="AN352">
        <v>8.4366139737091801E-3</v>
      </c>
      <c r="AO352">
        <v>2.9</v>
      </c>
      <c r="AP352">
        <v>0.33969380703049001</v>
      </c>
    </row>
    <row r="353" spans="1:42" hidden="1" x14ac:dyDescent="0.3">
      <c r="A353" t="s">
        <v>37</v>
      </c>
      <c r="B353">
        <v>26.33</v>
      </c>
      <c r="C353" s="52">
        <v>7.4742340471373514E-2</v>
      </c>
      <c r="E353" s="37"/>
      <c r="AM353">
        <v>26.33</v>
      </c>
      <c r="AN353">
        <v>7.6598636526814798E-2</v>
      </c>
      <c r="AO353">
        <v>0</v>
      </c>
      <c r="AP353">
        <v>0</v>
      </c>
    </row>
    <row r="354" spans="1:42" hidden="1" x14ac:dyDescent="0.3">
      <c r="A354" t="s">
        <v>55</v>
      </c>
      <c r="B354">
        <v>490.84</v>
      </c>
      <c r="C354" s="52">
        <v>1.3933357537777811</v>
      </c>
      <c r="E354" s="37"/>
      <c r="AM354">
        <v>245.42</v>
      </c>
      <c r="AN354">
        <v>0.71397027635438204</v>
      </c>
      <c r="AO354">
        <v>245.42</v>
      </c>
      <c r="AP354">
        <v>28.747466938421699</v>
      </c>
    </row>
    <row r="355" spans="1:42" hidden="1" x14ac:dyDescent="0.3">
      <c r="A355" t="s">
        <v>60</v>
      </c>
      <c r="B355">
        <v>1110.04</v>
      </c>
      <c r="C355" s="52">
        <v>3.151043965698574</v>
      </c>
      <c r="E355" s="37"/>
      <c r="AM355">
        <v>555.02</v>
      </c>
      <c r="AN355">
        <v>1.61465154747865</v>
      </c>
      <c r="AO355">
        <v>555.02</v>
      </c>
      <c r="AP355">
        <v>65.012709233814803</v>
      </c>
    </row>
    <row r="356" spans="1:42" hidden="1" x14ac:dyDescent="0.3">
      <c r="A356" t="s">
        <v>34</v>
      </c>
      <c r="B356">
        <v>321.01</v>
      </c>
      <c r="C356" s="52">
        <v>0.91124339972334256</v>
      </c>
      <c r="E356" s="37"/>
      <c r="AM356">
        <v>321.01</v>
      </c>
      <c r="AN356">
        <v>0.93387498334496</v>
      </c>
      <c r="AO356">
        <v>0</v>
      </c>
      <c r="AP356">
        <v>0</v>
      </c>
    </row>
    <row r="357" spans="1:42" hidden="1" x14ac:dyDescent="0.3">
      <c r="A357" t="s">
        <v>62</v>
      </c>
      <c r="E357" s="37"/>
      <c r="AM357" t="s">
        <v>62</v>
      </c>
      <c r="AN357" s="3" t="s">
        <v>62</v>
      </c>
    </row>
    <row r="358" spans="1:42" hidden="1" x14ac:dyDescent="0.3">
      <c r="A358" s="24" t="s">
        <v>12</v>
      </c>
      <c r="B358" s="1">
        <v>28004.530000000002</v>
      </c>
      <c r="E358" s="37"/>
      <c r="AM358" s="24">
        <f>SUM(AM360:AM365)</f>
        <v>2385.06</v>
      </c>
      <c r="AN358" s="3"/>
      <c r="AO358" s="1">
        <f>SUM(AO360:AO365)</f>
        <v>65.31</v>
      </c>
    </row>
    <row r="359" spans="1:42" hidden="1" x14ac:dyDescent="0.3">
      <c r="A359" t="s">
        <v>43</v>
      </c>
      <c r="B359">
        <v>25554.16</v>
      </c>
      <c r="C359" s="52">
        <v>91.250094181191386</v>
      </c>
      <c r="E359" s="37"/>
      <c r="AM359" s="77">
        <v>25554.16</v>
      </c>
      <c r="AN359" s="77">
        <v>91.463398047619094</v>
      </c>
      <c r="AO359" s="77">
        <v>0</v>
      </c>
      <c r="AP359" s="77">
        <v>0</v>
      </c>
    </row>
    <row r="360" spans="1:42" hidden="1" x14ac:dyDescent="0.3">
      <c r="A360" t="s">
        <v>47</v>
      </c>
      <c r="B360">
        <v>846.54</v>
      </c>
      <c r="C360" s="52">
        <v>3.0228680859846602</v>
      </c>
      <c r="E360" s="37"/>
      <c r="AM360" s="77">
        <v>846.54</v>
      </c>
      <c r="AN360" s="77">
        <v>3.0299342644497602</v>
      </c>
      <c r="AO360" s="77">
        <v>0</v>
      </c>
      <c r="AP360" s="77">
        <v>0</v>
      </c>
    </row>
    <row r="361" spans="1:42" hidden="1" x14ac:dyDescent="0.3">
      <c r="A361" t="s">
        <v>32</v>
      </c>
      <c r="B361">
        <v>2.2000000000000002</v>
      </c>
      <c r="C361" s="52">
        <v>7.85587188929791E-3</v>
      </c>
      <c r="E361" s="37"/>
      <c r="AM361" s="77">
        <v>2.2000000000000002</v>
      </c>
      <c r="AN361" s="77">
        <v>7.8742355727897898E-3</v>
      </c>
      <c r="AO361" s="77">
        <v>0</v>
      </c>
      <c r="AP361" s="77">
        <v>0</v>
      </c>
    </row>
    <row r="362" spans="1:42" hidden="1" x14ac:dyDescent="0.3">
      <c r="A362" t="s">
        <v>33</v>
      </c>
      <c r="B362">
        <v>92.74</v>
      </c>
      <c r="C362" s="52">
        <v>0.33116070864249458</v>
      </c>
      <c r="E362" s="37"/>
      <c r="AM362" s="77">
        <v>63.66</v>
      </c>
      <c r="AN362" s="77">
        <v>0.22785174389263599</v>
      </c>
      <c r="AO362" s="77">
        <v>29.08</v>
      </c>
      <c r="AP362" s="77">
        <v>44.526106262440699</v>
      </c>
    </row>
    <row r="363" spans="1:42" hidden="1" x14ac:dyDescent="0.3">
      <c r="A363" t="s">
        <v>79</v>
      </c>
      <c r="B363">
        <v>72.459999999999994</v>
      </c>
      <c r="C363" s="52">
        <v>0.25874385322660293</v>
      </c>
      <c r="E363" s="37"/>
      <c r="AM363" s="77">
        <v>36.229999999999997</v>
      </c>
      <c r="AN363" s="77">
        <v>0.12967434309189699</v>
      </c>
      <c r="AO363" s="77">
        <v>36.229999999999997</v>
      </c>
      <c r="AP363" s="77">
        <v>55.473893737559301</v>
      </c>
    </row>
    <row r="364" spans="1:42" hidden="1" x14ac:dyDescent="0.3">
      <c r="A364" t="s">
        <v>37</v>
      </c>
      <c r="B364">
        <v>935.9</v>
      </c>
      <c r="C364" s="52">
        <v>3.341959318724506</v>
      </c>
      <c r="E364" s="37"/>
      <c r="AM364" s="77">
        <v>935.9</v>
      </c>
      <c r="AN364" s="77">
        <v>3.3497713966245302</v>
      </c>
      <c r="AO364" s="77">
        <v>0</v>
      </c>
      <c r="AP364" s="77">
        <v>0</v>
      </c>
    </row>
    <row r="365" spans="1:42" hidden="1" x14ac:dyDescent="0.3">
      <c r="A365" t="s">
        <v>34</v>
      </c>
      <c r="B365">
        <v>500.53</v>
      </c>
      <c r="C365" s="52">
        <v>1.7873179803410375</v>
      </c>
      <c r="E365" s="37"/>
      <c r="AM365" s="77">
        <v>500.53</v>
      </c>
      <c r="AN365" s="77">
        <v>1.7914959687493099</v>
      </c>
      <c r="AO365" s="77">
        <v>0</v>
      </c>
      <c r="AP365" s="77">
        <v>0</v>
      </c>
    </row>
    <row r="366" spans="1:42" hidden="1" x14ac:dyDescent="0.3">
      <c r="A366" s="27"/>
      <c r="E366" s="37"/>
      <c r="AN366" s="3"/>
    </row>
    <row r="367" spans="1:42" hidden="1" x14ac:dyDescent="0.3">
      <c r="A367" s="24" t="s">
        <v>13</v>
      </c>
      <c r="B367" s="2">
        <v>14418.000000000002</v>
      </c>
      <c r="E367" s="37"/>
      <c r="AM367" s="1">
        <f>SUM(AM368:AM376)</f>
        <v>14239.640000000001</v>
      </c>
      <c r="AN367" s="3"/>
      <c r="AO367" s="1">
        <f>SUM(AO368:AO376)</f>
        <v>178.36</v>
      </c>
    </row>
    <row r="368" spans="1:42" hidden="1" x14ac:dyDescent="0.3">
      <c r="A368" t="s">
        <v>43</v>
      </c>
      <c r="B368" s="3">
        <v>11490.29</v>
      </c>
      <c r="C368" s="52">
        <v>79.694062976834502</v>
      </c>
      <c r="E368" s="37"/>
      <c r="AM368">
        <v>11490.29</v>
      </c>
      <c r="AN368">
        <v>80.692278737383802</v>
      </c>
      <c r="AO368">
        <v>0</v>
      </c>
      <c r="AP368">
        <v>0</v>
      </c>
    </row>
    <row r="369" spans="1:42" hidden="1" x14ac:dyDescent="0.3">
      <c r="A369" t="s">
        <v>80</v>
      </c>
      <c r="B369" s="3">
        <v>4.59</v>
      </c>
      <c r="C369" s="52">
        <v>3.1835205992509358E-2</v>
      </c>
      <c r="E369" s="37"/>
      <c r="AM369">
        <v>4.59</v>
      </c>
      <c r="AN369">
        <v>3.2233960970923403E-2</v>
      </c>
      <c r="AO369">
        <v>0</v>
      </c>
      <c r="AP369">
        <v>0</v>
      </c>
    </row>
    <row r="370" spans="1:42" hidden="1" x14ac:dyDescent="0.3">
      <c r="A370" s="71" t="s">
        <v>47</v>
      </c>
      <c r="B370" s="3">
        <v>1927.5</v>
      </c>
      <c r="C370" s="52">
        <v>13.36870578443612</v>
      </c>
      <c r="E370" s="37"/>
      <c r="AM370">
        <v>1927.5</v>
      </c>
      <c r="AN370">
        <v>13.5361568129531</v>
      </c>
      <c r="AO370">
        <v>0</v>
      </c>
      <c r="AP370">
        <v>0</v>
      </c>
    </row>
    <row r="371" spans="1:42" hidden="1" x14ac:dyDescent="0.3">
      <c r="A371" s="71" t="s">
        <v>32</v>
      </c>
      <c r="B371" s="3">
        <v>272.42</v>
      </c>
      <c r="C371" s="52">
        <v>1.8894437508669717</v>
      </c>
      <c r="E371" s="37"/>
      <c r="AM371">
        <v>145</v>
      </c>
      <c r="AN371">
        <v>1.0182841701054199</v>
      </c>
      <c r="AO371">
        <v>127.42</v>
      </c>
      <c r="AP371">
        <v>71.439784705090801</v>
      </c>
    </row>
    <row r="372" spans="1:42" hidden="1" x14ac:dyDescent="0.3">
      <c r="A372" s="71" t="s">
        <v>33</v>
      </c>
      <c r="B372" s="3">
        <v>27.520000000000003</v>
      </c>
      <c r="C372" s="52">
        <v>0.19087252046053546</v>
      </c>
      <c r="E372" s="37"/>
      <c r="AM372">
        <v>26.42</v>
      </c>
      <c r="AN372">
        <v>0.18553839844265699</v>
      </c>
      <c r="AO372">
        <v>1.1000000000000001</v>
      </c>
      <c r="AP372">
        <v>0.61673020856694305</v>
      </c>
    </row>
    <row r="373" spans="1:42" hidden="1" x14ac:dyDescent="0.3">
      <c r="A373" t="s">
        <v>79</v>
      </c>
      <c r="B373" s="3">
        <v>99.68</v>
      </c>
      <c r="C373" s="52">
        <v>0.69135802469135799</v>
      </c>
      <c r="E373" s="37"/>
      <c r="AM373">
        <v>49.84</v>
      </c>
      <c r="AN373">
        <v>0.35000884853830599</v>
      </c>
      <c r="AO373">
        <v>49.84</v>
      </c>
      <c r="AP373">
        <v>27.9434850863422</v>
      </c>
    </row>
    <row r="374" spans="1:42" hidden="1" x14ac:dyDescent="0.3">
      <c r="A374" t="s">
        <v>37</v>
      </c>
      <c r="B374" s="3">
        <v>409.83</v>
      </c>
      <c r="C374" s="52">
        <v>2.8424885559717015</v>
      </c>
      <c r="E374" s="37"/>
      <c r="AM374">
        <v>409.83</v>
      </c>
      <c r="AN374">
        <v>2.8780924236848699</v>
      </c>
      <c r="AO374">
        <v>0</v>
      </c>
      <c r="AP374">
        <v>0</v>
      </c>
    </row>
    <row r="375" spans="1:42" hidden="1" x14ac:dyDescent="0.3">
      <c r="A375" t="s">
        <v>76</v>
      </c>
      <c r="B375" s="3">
        <v>19.649999999999999</v>
      </c>
      <c r="C375" s="52">
        <v>0.13628797336662501</v>
      </c>
      <c r="E375" s="37"/>
      <c r="AM375">
        <v>19.649999999999999</v>
      </c>
      <c r="AN375">
        <v>0.13799506167290701</v>
      </c>
      <c r="AO375">
        <v>0</v>
      </c>
      <c r="AP375">
        <v>0</v>
      </c>
    </row>
    <row r="376" spans="1:42" hidden="1" x14ac:dyDescent="0.3">
      <c r="A376" s="72" t="s">
        <v>34</v>
      </c>
      <c r="B376" s="3">
        <v>166.52</v>
      </c>
      <c r="C376" s="52">
        <v>1.1549452073796642</v>
      </c>
      <c r="E376" s="37"/>
      <c r="AM376">
        <v>166.52</v>
      </c>
      <c r="AN376">
        <v>1.1694115862479699</v>
      </c>
      <c r="AO376">
        <v>0</v>
      </c>
      <c r="AP376">
        <v>0</v>
      </c>
    </row>
    <row r="377" spans="1:42" hidden="1" x14ac:dyDescent="0.3">
      <c r="A377" s="71"/>
      <c r="B377" s="3"/>
      <c r="C377" s="52"/>
      <c r="E377" s="37"/>
    </row>
    <row r="378" spans="1:42" hidden="1" x14ac:dyDescent="0.3">
      <c r="A378" s="71"/>
      <c r="E378" s="37"/>
      <c r="AN378" s="52"/>
      <c r="AP378" s="52"/>
    </row>
    <row r="379" spans="1:42" hidden="1" x14ac:dyDescent="0.3">
      <c r="C379" s="21" t="s">
        <v>38</v>
      </c>
      <c r="E379" s="37"/>
    </row>
    <row r="380" spans="1:42" hidden="1" x14ac:dyDescent="0.3">
      <c r="E380" s="37"/>
    </row>
    <row r="381" spans="1:42" hidden="1" x14ac:dyDescent="0.3">
      <c r="A381" s="5" t="s">
        <v>50</v>
      </c>
      <c r="B381" s="5">
        <v>0</v>
      </c>
      <c r="C381" s="2">
        <v>100</v>
      </c>
      <c r="D381" s="6">
        <v>1</v>
      </c>
      <c r="E381" s="62"/>
      <c r="F381" s="6"/>
    </row>
    <row r="382" spans="1:42" hidden="1" x14ac:dyDescent="0.3">
      <c r="A382" s="37" t="s">
        <v>52</v>
      </c>
      <c r="B382" s="37">
        <v>0</v>
      </c>
      <c r="C382" s="3">
        <v>10</v>
      </c>
      <c r="D382" s="36">
        <v>0</v>
      </c>
      <c r="E382" s="37"/>
      <c r="F382" s="4"/>
    </row>
    <row r="383" spans="1:42" hidden="1" x14ac:dyDescent="0.3">
      <c r="A383" s="37" t="s">
        <v>53</v>
      </c>
      <c r="B383" s="37">
        <v>0</v>
      </c>
      <c r="C383" s="3">
        <v>13</v>
      </c>
      <c r="D383" s="36">
        <v>0</v>
      </c>
      <c r="E383" s="37"/>
      <c r="F383" s="4"/>
    </row>
    <row r="384" spans="1:42" hidden="1" x14ac:dyDescent="0.3">
      <c r="A384" s="37" t="s">
        <v>33</v>
      </c>
      <c r="B384" s="37">
        <v>0</v>
      </c>
      <c r="C384" s="3">
        <v>21</v>
      </c>
      <c r="D384" s="36">
        <v>0</v>
      </c>
      <c r="E384" s="37"/>
      <c r="F384" s="4"/>
    </row>
    <row r="385" spans="1:6" hidden="1" x14ac:dyDescent="0.3">
      <c r="A385" s="37" t="s">
        <v>63</v>
      </c>
      <c r="B385" s="37">
        <v>0</v>
      </c>
      <c r="C385" s="3">
        <v>4</v>
      </c>
      <c r="D385" s="36">
        <v>0</v>
      </c>
      <c r="E385" s="37"/>
      <c r="F385" s="4"/>
    </row>
    <row r="386" spans="1:6" hidden="1" x14ac:dyDescent="0.3">
      <c r="A386" s="37" t="s">
        <v>39</v>
      </c>
      <c r="B386" s="37">
        <v>0</v>
      </c>
      <c r="C386" s="3">
        <v>2</v>
      </c>
      <c r="D386" s="36">
        <v>0</v>
      </c>
      <c r="E386" s="37"/>
      <c r="F386" s="4"/>
    </row>
    <row r="387" spans="1:6" hidden="1" x14ac:dyDescent="0.3">
      <c r="A387" s="37" t="s">
        <v>34</v>
      </c>
      <c r="B387" s="37">
        <v>0</v>
      </c>
      <c r="C387" s="3">
        <v>10</v>
      </c>
      <c r="D387" s="36">
        <v>0</v>
      </c>
      <c r="E387" s="37"/>
      <c r="F387" s="4"/>
    </row>
    <row r="388" spans="1:6" hidden="1" x14ac:dyDescent="0.3">
      <c r="A388" s="37" t="s">
        <v>37</v>
      </c>
      <c r="B388" s="37">
        <v>0</v>
      </c>
      <c r="C388" s="3">
        <v>6</v>
      </c>
      <c r="D388" s="36">
        <v>0</v>
      </c>
      <c r="E388" s="37"/>
      <c r="F388" s="4"/>
    </row>
    <row r="389" spans="1:6" hidden="1" x14ac:dyDescent="0.3">
      <c r="A389" s="37" t="s">
        <v>66</v>
      </c>
      <c r="B389" s="37">
        <v>0</v>
      </c>
      <c r="C389" s="3">
        <v>14</v>
      </c>
      <c r="D389" s="36">
        <v>0</v>
      </c>
      <c r="E389" s="37"/>
      <c r="F389" s="4"/>
    </row>
    <row r="390" spans="1:6" hidden="1" x14ac:dyDescent="0.3">
      <c r="A390" s="37" t="s">
        <v>67</v>
      </c>
      <c r="B390" s="37">
        <v>0</v>
      </c>
      <c r="C390" s="3">
        <v>20</v>
      </c>
      <c r="D390" s="36">
        <v>0</v>
      </c>
      <c r="E390" s="37"/>
      <c r="F390" s="4"/>
    </row>
    <row r="391" spans="1:6" hidden="1" x14ac:dyDescent="0.3">
      <c r="A391" s="30" t="s">
        <v>19</v>
      </c>
      <c r="B391" s="30">
        <v>0</v>
      </c>
      <c r="C391" s="29">
        <v>0</v>
      </c>
      <c r="D391" s="6">
        <v>0</v>
      </c>
      <c r="E391" s="62"/>
      <c r="F391" s="4"/>
    </row>
    <row r="392" spans="1:6" hidden="1" x14ac:dyDescent="0.3">
      <c r="E392" s="37"/>
      <c r="F392" s="4"/>
    </row>
    <row r="393" spans="1:6" hidden="1" x14ac:dyDescent="0.3">
      <c r="A393" s="5" t="s">
        <v>51</v>
      </c>
      <c r="B393" s="5">
        <v>8784</v>
      </c>
      <c r="C393" s="2">
        <v>100</v>
      </c>
      <c r="D393" s="6">
        <v>1</v>
      </c>
      <c r="E393" s="62"/>
      <c r="F393" s="4"/>
    </row>
    <row r="394" spans="1:6" hidden="1" x14ac:dyDescent="0.3">
      <c r="A394" s="37" t="s">
        <v>52</v>
      </c>
      <c r="B394" s="37">
        <v>2928</v>
      </c>
      <c r="C394" s="3">
        <v>33.333333333333336</v>
      </c>
      <c r="D394" s="37">
        <v>2928</v>
      </c>
      <c r="E394" s="37"/>
      <c r="F394" s="4"/>
    </row>
    <row r="395" spans="1:6" hidden="1" x14ac:dyDescent="0.3">
      <c r="A395" s="37" t="s">
        <v>53</v>
      </c>
      <c r="B395" s="37">
        <v>2928</v>
      </c>
      <c r="C395" s="3">
        <v>33.333333333333336</v>
      </c>
      <c r="D395" s="37">
        <v>2928</v>
      </c>
      <c r="E395" s="37"/>
      <c r="F395" s="4"/>
    </row>
    <row r="396" spans="1:6" hidden="1" x14ac:dyDescent="0.3">
      <c r="A396" s="37" t="s">
        <v>33</v>
      </c>
      <c r="B396" s="37">
        <v>2928</v>
      </c>
      <c r="C396" s="3">
        <v>33.333333333333336</v>
      </c>
      <c r="D396" s="37">
        <v>2928</v>
      </c>
      <c r="E396" s="37"/>
      <c r="F396" s="4"/>
    </row>
    <row r="397" spans="1:6" hidden="1" x14ac:dyDescent="0.3">
      <c r="A397" s="30" t="s">
        <v>19</v>
      </c>
      <c r="B397" s="30">
        <v>5856</v>
      </c>
      <c r="C397" s="29">
        <v>66.666666666666671</v>
      </c>
      <c r="D397" s="6">
        <v>5856</v>
      </c>
      <c r="E397" s="62"/>
      <c r="F397" s="6"/>
    </row>
  </sheetData>
  <mergeCells count="3">
    <mergeCell ref="C3:D3"/>
    <mergeCell ref="AO3:AP3"/>
    <mergeCell ref="AN183:AO183"/>
  </mergeCells>
  <conditionalFormatting sqref="G19:AK22 G25:AH28 G31:AK34 G37:AJ40 G43:AK46 G49:AJ52 G55:AK58 G61:AK64 G73:AK76 G67:AJ70 G79:AJ82 G85:AK88">
    <cfRule type="cellIs" dxfId="8" priority="58" operator="equal">
      <formula>24</formula>
    </cfRule>
    <cfRule type="cellIs" dxfId="7" priority="66" operator="equal">
      <formula>24</formula>
    </cfRule>
    <cfRule type="cellIs" dxfId="6" priority="67" operator="greaterThan">
      <formula>0</formula>
    </cfRule>
    <cfRule type="cellIs" dxfId="5" priority="68" operator="equal">
      <formula>0</formula>
    </cfRule>
  </conditionalFormatting>
  <conditionalFormatting sqref="AI25:AI28">
    <cfRule type="cellIs" dxfId="4" priority="2" operator="equal">
      <formula>24</formula>
    </cfRule>
    <cfRule type="cellIs" dxfId="3" priority="3" operator="equal">
      <formula>24</formula>
    </cfRule>
    <cfRule type="cellIs" dxfId="2" priority="4" operator="greaterThan">
      <formula>0</formula>
    </cfRule>
    <cfRule type="cellIs" dxfId="1" priority="5" operator="equal">
      <formula>0</formula>
    </cfRule>
  </conditionalFormatting>
  <conditionalFormatting sqref="B185:B21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Makogonov</dc:creator>
  <cp:keywords/>
  <dc:description/>
  <cp:lastModifiedBy>Makogonov</cp:lastModifiedBy>
  <cp:revision/>
  <dcterms:created xsi:type="dcterms:W3CDTF">2017-02-01T07:09:41Z</dcterms:created>
  <dcterms:modified xsi:type="dcterms:W3CDTF">2021-01-10T23:23:28Z</dcterms:modified>
  <cp:category/>
  <cp:contentStatus/>
</cp:coreProperties>
</file>